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03886\Desktop\工作檔案\人事資料及性平業務\性別平等\性別統計\"/>
    </mc:Choice>
  </mc:AlternateContent>
  <xr:revisionPtr revIDLastSave="0" documentId="13_ncr:1_{41E743E6-0E87-4BD0-B4DE-BF59A1C6B3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港務公司總計" sheetId="1" r:id="rId1"/>
    <sheet name="高雄" sheetId="6" r:id="rId2"/>
    <sheet name="基隆" sheetId="4" r:id="rId3"/>
    <sheet name="台中" sheetId="5" r:id="rId4"/>
    <sheet name="臺北" sheetId="8" r:id="rId5"/>
    <sheet name="花蓮" sheetId="7" r:id="rId6"/>
    <sheet name="安平" sheetId="9" r:id="rId7"/>
    <sheet name="蘇澳" sheetId="10" r:id="rId8"/>
    <sheet name="資料庫" sheetId="2" state="hidden" r:id="rId9"/>
    <sheet name="布袋港" sheetId="13" r:id="rId10"/>
    <sheet name="馬公港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5" i="1" l="1"/>
  <c r="J164" i="1"/>
  <c r="I164" i="1"/>
  <c r="H164" i="1"/>
  <c r="G164" i="1"/>
  <c r="F164" i="1"/>
  <c r="E164" i="1"/>
  <c r="D164" i="1"/>
  <c r="C164" i="1"/>
  <c r="B164" i="1"/>
  <c r="J163" i="1"/>
  <c r="I163" i="1"/>
  <c r="H163" i="1"/>
  <c r="G163" i="1"/>
  <c r="F163" i="1"/>
  <c r="E163" i="1"/>
  <c r="D163" i="1"/>
  <c r="C163" i="1"/>
  <c r="B163" i="1"/>
  <c r="J162" i="1"/>
  <c r="I162" i="1"/>
  <c r="H162" i="1"/>
  <c r="G162" i="1"/>
  <c r="F162" i="1"/>
  <c r="E162" i="1"/>
  <c r="D162" i="1"/>
  <c r="C162" i="1"/>
  <c r="B162" i="1"/>
  <c r="J161" i="1"/>
  <c r="I161" i="1"/>
  <c r="H161" i="1"/>
  <c r="G161" i="1"/>
  <c r="F161" i="1"/>
  <c r="E161" i="1"/>
  <c r="D161" i="1"/>
  <c r="C161" i="1"/>
  <c r="B161" i="1"/>
  <c r="J160" i="1"/>
  <c r="I160" i="1"/>
  <c r="H160" i="1"/>
  <c r="G160" i="1"/>
  <c r="F160" i="1"/>
  <c r="E160" i="1"/>
  <c r="D160" i="1"/>
  <c r="C160" i="1"/>
  <c r="B160" i="1"/>
  <c r="J159" i="1"/>
  <c r="I159" i="1"/>
  <c r="H159" i="1"/>
  <c r="G159" i="1"/>
  <c r="F159" i="1"/>
  <c r="E159" i="1"/>
  <c r="D159" i="1"/>
  <c r="C159" i="1"/>
  <c r="B159" i="1"/>
  <c r="J158" i="1"/>
  <c r="I158" i="1"/>
  <c r="H158" i="1"/>
  <c r="G158" i="1"/>
  <c r="F158" i="1"/>
  <c r="E158" i="1"/>
  <c r="D158" i="1"/>
  <c r="C158" i="1"/>
  <c r="B158" i="1"/>
  <c r="J157" i="1"/>
  <c r="I157" i="1"/>
  <c r="H157" i="1"/>
  <c r="G157" i="1"/>
  <c r="F157" i="1"/>
  <c r="E157" i="1"/>
  <c r="D157" i="1"/>
  <c r="C157" i="1"/>
  <c r="B157" i="1"/>
  <c r="J156" i="1"/>
  <c r="I156" i="1"/>
  <c r="H156" i="1"/>
  <c r="G156" i="1"/>
  <c r="F156" i="1"/>
  <c r="E156" i="1"/>
  <c r="D156" i="1"/>
  <c r="C156" i="1"/>
  <c r="B156" i="1"/>
  <c r="J155" i="1"/>
  <c r="I155" i="1"/>
  <c r="H155" i="1"/>
  <c r="G155" i="1"/>
  <c r="F155" i="1"/>
  <c r="E155" i="1"/>
  <c r="D155" i="1"/>
  <c r="C155" i="1"/>
  <c r="J154" i="1"/>
  <c r="I154" i="1"/>
  <c r="H154" i="1"/>
  <c r="G154" i="1"/>
  <c r="F154" i="1"/>
  <c r="E154" i="1"/>
  <c r="D154" i="1"/>
  <c r="C154" i="1"/>
  <c r="B154" i="1"/>
  <c r="J153" i="1"/>
  <c r="I153" i="1"/>
  <c r="H153" i="1"/>
  <c r="G153" i="1"/>
  <c r="F153" i="1"/>
  <c r="E153" i="1"/>
  <c r="D153" i="1"/>
  <c r="C153" i="1"/>
  <c r="B153" i="1"/>
  <c r="J107" i="11"/>
  <c r="I107" i="11"/>
  <c r="H107" i="11"/>
  <c r="G107" i="11"/>
  <c r="F107" i="11"/>
  <c r="E107" i="11"/>
  <c r="D107" i="11"/>
  <c r="C107" i="11"/>
  <c r="B107" i="11"/>
  <c r="J107" i="13"/>
  <c r="I107" i="13"/>
  <c r="H107" i="13"/>
  <c r="G107" i="13"/>
  <c r="F107" i="13"/>
  <c r="E107" i="13"/>
  <c r="D107" i="13"/>
  <c r="C107" i="13"/>
  <c r="B107" i="13"/>
  <c r="B21" i="2"/>
  <c r="B20" i="2"/>
  <c r="C146" i="1"/>
  <c r="D146" i="1"/>
  <c r="E146" i="1"/>
  <c r="F146" i="1"/>
  <c r="G146" i="1"/>
  <c r="H146" i="1"/>
  <c r="I146" i="1"/>
  <c r="J146" i="1"/>
  <c r="C147" i="1"/>
  <c r="D147" i="1"/>
  <c r="E147" i="1"/>
  <c r="F147" i="1"/>
  <c r="G147" i="1"/>
  <c r="H147" i="1"/>
  <c r="I147" i="1"/>
  <c r="J147" i="1"/>
  <c r="C148" i="1"/>
  <c r="D148" i="1"/>
  <c r="E148" i="1"/>
  <c r="F148" i="1"/>
  <c r="G148" i="1"/>
  <c r="H148" i="1"/>
  <c r="I148" i="1"/>
  <c r="J148" i="1"/>
  <c r="C149" i="1"/>
  <c r="D149" i="1"/>
  <c r="E149" i="1"/>
  <c r="F149" i="1"/>
  <c r="G149" i="1"/>
  <c r="H149" i="1"/>
  <c r="I149" i="1"/>
  <c r="J149" i="1"/>
  <c r="B145" i="1"/>
  <c r="C145" i="1"/>
  <c r="D145" i="1"/>
  <c r="E145" i="1"/>
  <c r="F145" i="1"/>
  <c r="G145" i="1"/>
  <c r="H145" i="1"/>
  <c r="I145" i="1"/>
  <c r="J145" i="1"/>
  <c r="C144" i="1"/>
  <c r="D144" i="1"/>
  <c r="E144" i="1"/>
  <c r="F144" i="1"/>
  <c r="G144" i="1"/>
  <c r="H144" i="1"/>
  <c r="I144" i="1"/>
  <c r="J144" i="1"/>
  <c r="C143" i="1" l="1"/>
  <c r="D143" i="1"/>
  <c r="E143" i="1"/>
  <c r="F143" i="1"/>
  <c r="G143" i="1"/>
  <c r="H143" i="1"/>
  <c r="I143" i="1"/>
  <c r="J143" i="1"/>
  <c r="B143" i="1"/>
  <c r="J142" i="1" l="1"/>
  <c r="I142" i="1"/>
  <c r="H142" i="1"/>
  <c r="G142" i="1"/>
  <c r="F142" i="1"/>
  <c r="E142" i="1"/>
  <c r="D142" i="1"/>
  <c r="C142" i="1"/>
  <c r="J141" i="1" l="1"/>
  <c r="I141" i="1"/>
  <c r="H141" i="1"/>
  <c r="G141" i="1"/>
  <c r="F141" i="1"/>
  <c r="E141" i="1"/>
  <c r="D141" i="1"/>
  <c r="C141" i="1"/>
  <c r="J140" i="1" l="1"/>
  <c r="I140" i="1"/>
  <c r="H140" i="1"/>
  <c r="G140" i="1"/>
  <c r="F140" i="1"/>
  <c r="E140" i="1"/>
  <c r="D140" i="1"/>
  <c r="C140" i="1"/>
  <c r="C139" i="1" l="1"/>
  <c r="D139" i="1"/>
  <c r="E139" i="1"/>
  <c r="F139" i="1"/>
  <c r="G139" i="1"/>
  <c r="H139" i="1"/>
  <c r="I139" i="1"/>
  <c r="J139" i="1"/>
  <c r="C94" i="11" l="1"/>
  <c r="D94" i="11"/>
  <c r="E94" i="11"/>
  <c r="P3" i="11" s="1"/>
  <c r="F94" i="11"/>
  <c r="G94" i="11"/>
  <c r="H94" i="11"/>
  <c r="Q3" i="11" s="1"/>
  <c r="I94" i="11"/>
  <c r="J94" i="11"/>
  <c r="C94" i="13"/>
  <c r="D94" i="13"/>
  <c r="E94" i="13"/>
  <c r="P3" i="13" s="1"/>
  <c r="F94" i="13"/>
  <c r="G94" i="13"/>
  <c r="H94" i="13"/>
  <c r="Q3" i="13" s="1"/>
  <c r="I94" i="13"/>
  <c r="J94" i="13"/>
  <c r="B94" i="11"/>
  <c r="O3" i="11" s="1"/>
  <c r="B94" i="13"/>
  <c r="O3" i="13" s="1"/>
  <c r="C138" i="1" l="1"/>
  <c r="D138" i="1"/>
  <c r="E138" i="1"/>
  <c r="F138" i="1"/>
  <c r="G138" i="1"/>
  <c r="H138" i="1"/>
  <c r="I138" i="1"/>
  <c r="J138" i="1"/>
  <c r="J81" i="13" l="1"/>
  <c r="I81" i="13"/>
  <c r="D90" i="13" l="1"/>
  <c r="C90" i="13"/>
  <c r="B90" i="13" l="1"/>
  <c r="D89" i="13"/>
  <c r="C89" i="13"/>
  <c r="B89" i="13" l="1"/>
  <c r="D88" i="11"/>
  <c r="C88" i="11"/>
  <c r="D88" i="13"/>
  <c r="C88" i="13"/>
  <c r="B88" i="11" l="1"/>
  <c r="B88" i="13"/>
  <c r="D87" i="13"/>
  <c r="C87" i="13"/>
  <c r="D87" i="11"/>
  <c r="C87" i="11"/>
  <c r="B87" i="11" l="1"/>
  <c r="B87" i="13"/>
  <c r="D86" i="13"/>
  <c r="C86" i="13"/>
  <c r="D86" i="11"/>
  <c r="C86" i="11"/>
  <c r="B86" i="13" l="1"/>
  <c r="B86" i="11"/>
  <c r="D85" i="13"/>
  <c r="H85" i="13"/>
  <c r="C85" i="13"/>
  <c r="D85" i="11"/>
  <c r="C85" i="11"/>
  <c r="B85" i="11" s="1"/>
  <c r="B85" i="13" l="1"/>
  <c r="D84" i="13"/>
  <c r="H84" i="13"/>
  <c r="C84" i="13"/>
  <c r="D84" i="11"/>
  <c r="C84" i="11"/>
  <c r="B84" i="13" l="1"/>
  <c r="B84" i="11"/>
  <c r="D83" i="13"/>
  <c r="H83" i="13"/>
  <c r="C83" i="13"/>
  <c r="B83" i="13" s="1"/>
  <c r="E83" i="13"/>
  <c r="D83" i="11" l="1"/>
  <c r="H83" i="11"/>
  <c r="C83" i="11"/>
  <c r="E83" i="11"/>
  <c r="B83" i="11" l="1"/>
  <c r="H82" i="11"/>
  <c r="E82" i="11"/>
  <c r="D82" i="11"/>
  <c r="C82" i="11"/>
  <c r="J81" i="11"/>
  <c r="I81" i="11"/>
  <c r="G81" i="11"/>
  <c r="F81" i="11"/>
  <c r="H82" i="13"/>
  <c r="H81" i="13" s="1"/>
  <c r="E82" i="13"/>
  <c r="E81" i="13" s="1"/>
  <c r="D82" i="13"/>
  <c r="D81" i="13" s="1"/>
  <c r="C82" i="13"/>
  <c r="C81" i="13" s="1"/>
  <c r="G81" i="13"/>
  <c r="F81" i="13"/>
  <c r="E81" i="11" l="1"/>
  <c r="B82" i="13"/>
  <c r="B81" i="13" s="1"/>
  <c r="H81" i="11"/>
  <c r="B82" i="11"/>
  <c r="B81" i="11" s="1"/>
  <c r="C81" i="11"/>
  <c r="D81" i="11"/>
  <c r="E77" i="13" l="1"/>
  <c r="M11" i="6" l="1"/>
  <c r="N11" i="6"/>
  <c r="O11" i="6"/>
  <c r="P11" i="6"/>
  <c r="Q11" i="6"/>
  <c r="R11" i="6"/>
  <c r="S11" i="6"/>
  <c r="T11" i="6"/>
  <c r="U11" i="6"/>
  <c r="M12" i="6"/>
  <c r="N12" i="6"/>
  <c r="O12" i="6"/>
  <c r="P12" i="6"/>
  <c r="Q12" i="6"/>
  <c r="R12" i="6"/>
  <c r="S12" i="6"/>
  <c r="T12" i="6"/>
  <c r="U12" i="6"/>
  <c r="M13" i="6"/>
  <c r="N13" i="6"/>
  <c r="O13" i="6"/>
  <c r="P13" i="6"/>
  <c r="Q13" i="6"/>
  <c r="R13" i="6"/>
  <c r="S13" i="6"/>
  <c r="T13" i="6"/>
  <c r="U13" i="6"/>
  <c r="M3" i="6"/>
  <c r="B150" i="6" s="1"/>
  <c r="N3" i="6"/>
  <c r="C150" i="6" s="1"/>
  <c r="O3" i="6"/>
  <c r="D150" i="6" s="1"/>
  <c r="P3" i="6"/>
  <c r="E150" i="6" s="1"/>
  <c r="Q3" i="6"/>
  <c r="F150" i="6" s="1"/>
  <c r="R3" i="6"/>
  <c r="G150" i="6" s="1"/>
  <c r="S3" i="6"/>
  <c r="H150" i="6" s="1"/>
  <c r="T3" i="6"/>
  <c r="I150" i="6" s="1"/>
  <c r="U3" i="6"/>
  <c r="J150" i="6" s="1"/>
  <c r="M4" i="6"/>
  <c r="B151" i="6" s="1"/>
  <c r="N4" i="6"/>
  <c r="C151" i="6" s="1"/>
  <c r="O4" i="6"/>
  <c r="D151" i="6" s="1"/>
  <c r="P4" i="6"/>
  <c r="E151" i="6" s="1"/>
  <c r="Q4" i="6"/>
  <c r="F151" i="6" s="1"/>
  <c r="R4" i="6"/>
  <c r="G151" i="6" s="1"/>
  <c r="S4" i="6"/>
  <c r="H151" i="6" s="1"/>
  <c r="T4" i="6"/>
  <c r="I151" i="6" s="1"/>
  <c r="U4" i="6"/>
  <c r="J151" i="6" s="1"/>
  <c r="M5" i="6"/>
  <c r="B152" i="6" s="1"/>
  <c r="N5" i="6"/>
  <c r="C152" i="6" s="1"/>
  <c r="O5" i="6"/>
  <c r="D152" i="6" s="1"/>
  <c r="P5" i="6"/>
  <c r="E152" i="6" s="1"/>
  <c r="Q5" i="6"/>
  <c r="F152" i="6" s="1"/>
  <c r="R5" i="6"/>
  <c r="G152" i="6" s="1"/>
  <c r="S5" i="6"/>
  <c r="H152" i="6" s="1"/>
  <c r="T5" i="6"/>
  <c r="I152" i="6" s="1"/>
  <c r="U5" i="6"/>
  <c r="J152" i="6" s="1"/>
  <c r="O17" i="6" l="1"/>
  <c r="Q17" i="6"/>
  <c r="N17" i="6"/>
  <c r="U17" i="6"/>
  <c r="T17" i="6"/>
  <c r="P17" i="6"/>
  <c r="S17" i="6"/>
  <c r="R17" i="6"/>
  <c r="C19" i="2"/>
  <c r="D19" i="2"/>
  <c r="B19" i="2"/>
  <c r="P2" i="11" l="1"/>
  <c r="P16" i="11" s="1"/>
  <c r="Q2" i="11"/>
  <c r="O2" i="11"/>
  <c r="H80" i="11" l="1"/>
  <c r="E80" i="11"/>
  <c r="D80" i="11"/>
  <c r="C80" i="11"/>
  <c r="H79" i="11"/>
  <c r="E79" i="11"/>
  <c r="D79" i="11"/>
  <c r="C79" i="11"/>
  <c r="H78" i="11"/>
  <c r="E78" i="11"/>
  <c r="D78" i="11"/>
  <c r="C78" i="11"/>
  <c r="H77" i="11"/>
  <c r="E77" i="11"/>
  <c r="D77" i="11"/>
  <c r="C77" i="11"/>
  <c r="H75" i="11"/>
  <c r="E75" i="11"/>
  <c r="D75" i="11"/>
  <c r="C75" i="11"/>
  <c r="H70" i="11"/>
  <c r="E70" i="11"/>
  <c r="D70" i="11"/>
  <c r="C70" i="11"/>
  <c r="H69" i="11"/>
  <c r="E69" i="11"/>
  <c r="D69" i="11"/>
  <c r="C69" i="11"/>
  <c r="J68" i="11"/>
  <c r="I68" i="11"/>
  <c r="G68" i="11"/>
  <c r="F68" i="11"/>
  <c r="H80" i="13"/>
  <c r="E80" i="13"/>
  <c r="D80" i="13"/>
  <c r="C80" i="13"/>
  <c r="H79" i="13"/>
  <c r="E79" i="13"/>
  <c r="D79" i="13"/>
  <c r="C79" i="13"/>
  <c r="H78" i="13"/>
  <c r="E78" i="13"/>
  <c r="D78" i="13"/>
  <c r="C78" i="13"/>
  <c r="H77" i="13"/>
  <c r="D77" i="13"/>
  <c r="C77" i="13"/>
  <c r="H75" i="13"/>
  <c r="E75" i="13"/>
  <c r="D75" i="13"/>
  <c r="C75" i="13"/>
  <c r="H70" i="13"/>
  <c r="E70" i="13"/>
  <c r="D70" i="13"/>
  <c r="C70" i="13"/>
  <c r="H69" i="13"/>
  <c r="E69" i="13"/>
  <c r="D69" i="13"/>
  <c r="C69" i="13"/>
  <c r="J68" i="13"/>
  <c r="I68" i="13"/>
  <c r="G68" i="13"/>
  <c r="F68" i="13"/>
  <c r="B70" i="13" l="1"/>
  <c r="B75" i="11"/>
  <c r="B80" i="11"/>
  <c r="B79" i="13"/>
  <c r="B78" i="11"/>
  <c r="E68" i="11"/>
  <c r="D68" i="11"/>
  <c r="H68" i="11"/>
  <c r="Q16" i="11" s="1"/>
  <c r="B69" i="11"/>
  <c r="B69" i="13"/>
  <c r="B77" i="11"/>
  <c r="B78" i="13"/>
  <c r="B77" i="13"/>
  <c r="H68" i="13"/>
  <c r="D68" i="13"/>
  <c r="E68" i="13"/>
  <c r="B79" i="11"/>
  <c r="B80" i="13"/>
  <c r="B75" i="13"/>
  <c r="B70" i="11"/>
  <c r="C68" i="13"/>
  <c r="C68" i="11"/>
  <c r="B68" i="11" l="1"/>
  <c r="O16" i="11" s="1"/>
  <c r="B68" i="13"/>
  <c r="B78" i="1" l="1"/>
  <c r="O2" i="13" l="1"/>
  <c r="H67" i="11"/>
  <c r="E67" i="11"/>
  <c r="D67" i="11"/>
  <c r="C67" i="11"/>
  <c r="B67" i="11" s="1"/>
  <c r="H63" i="11"/>
  <c r="E63" i="11"/>
  <c r="D63" i="11"/>
  <c r="C63" i="11"/>
  <c r="H60" i="11"/>
  <c r="E60" i="11"/>
  <c r="D60" i="11"/>
  <c r="C60" i="11"/>
  <c r="B60" i="11" s="1"/>
  <c r="H59" i="11"/>
  <c r="E59" i="11"/>
  <c r="H58" i="11"/>
  <c r="E58" i="11"/>
  <c r="D58" i="11"/>
  <c r="C58" i="11"/>
  <c r="H57" i="11"/>
  <c r="E57" i="11"/>
  <c r="D57" i="11"/>
  <c r="C57" i="11"/>
  <c r="H56" i="11"/>
  <c r="E56" i="11"/>
  <c r="D56" i="11"/>
  <c r="C56" i="11"/>
  <c r="J55" i="11"/>
  <c r="I55" i="11"/>
  <c r="G55" i="11"/>
  <c r="F55" i="11"/>
  <c r="H63" i="13"/>
  <c r="E63" i="13"/>
  <c r="D63" i="13"/>
  <c r="C63" i="13"/>
  <c r="H60" i="13"/>
  <c r="E60" i="13"/>
  <c r="D60" i="13"/>
  <c r="C60" i="13"/>
  <c r="H59" i="13"/>
  <c r="E59" i="13"/>
  <c r="B59" i="13"/>
  <c r="H58" i="13"/>
  <c r="E58" i="13"/>
  <c r="D58" i="13"/>
  <c r="C58" i="13"/>
  <c r="H57" i="13"/>
  <c r="E57" i="13"/>
  <c r="D57" i="13"/>
  <c r="C57" i="13"/>
  <c r="H56" i="13"/>
  <c r="E56" i="13"/>
  <c r="D56" i="13"/>
  <c r="C56" i="13"/>
  <c r="J55" i="13"/>
  <c r="I55" i="13"/>
  <c r="G55" i="13"/>
  <c r="F55" i="13"/>
  <c r="J104" i="1"/>
  <c r="I104" i="1"/>
  <c r="H104" i="1"/>
  <c r="G104" i="1"/>
  <c r="F104" i="1"/>
  <c r="E104" i="1"/>
  <c r="D104" i="1"/>
  <c r="C104" i="1"/>
  <c r="B104" i="1"/>
  <c r="J103" i="1"/>
  <c r="I103" i="1"/>
  <c r="H103" i="1"/>
  <c r="G103" i="1"/>
  <c r="F103" i="1"/>
  <c r="E103" i="1"/>
  <c r="D103" i="1"/>
  <c r="C103" i="1"/>
  <c r="B103" i="1"/>
  <c r="J102" i="1"/>
  <c r="I102" i="1"/>
  <c r="H102" i="1"/>
  <c r="G102" i="1"/>
  <c r="F102" i="1"/>
  <c r="E102" i="1"/>
  <c r="D102" i="1"/>
  <c r="C102" i="1"/>
  <c r="B102" i="1"/>
  <c r="J101" i="1"/>
  <c r="I101" i="1"/>
  <c r="H101" i="1"/>
  <c r="G101" i="1"/>
  <c r="F101" i="1"/>
  <c r="E101" i="1"/>
  <c r="D101" i="1"/>
  <c r="C101" i="1"/>
  <c r="B101" i="1"/>
  <c r="J100" i="1"/>
  <c r="I100" i="1"/>
  <c r="H100" i="1"/>
  <c r="G100" i="1"/>
  <c r="F100" i="1"/>
  <c r="E100" i="1"/>
  <c r="D100" i="1"/>
  <c r="C100" i="1"/>
  <c r="B100" i="1"/>
  <c r="J99" i="1"/>
  <c r="I99" i="1"/>
  <c r="H99" i="1"/>
  <c r="G99" i="1"/>
  <c r="F99" i="1"/>
  <c r="E99" i="1"/>
  <c r="D99" i="1"/>
  <c r="C99" i="1"/>
  <c r="B99" i="1"/>
  <c r="J98" i="1"/>
  <c r="I98" i="1"/>
  <c r="H98" i="1"/>
  <c r="G98" i="1"/>
  <c r="F98" i="1"/>
  <c r="E98" i="1"/>
  <c r="D98" i="1"/>
  <c r="C98" i="1"/>
  <c r="B98" i="1"/>
  <c r="J96" i="1"/>
  <c r="I96" i="1"/>
  <c r="H96" i="1"/>
  <c r="G96" i="1"/>
  <c r="F96" i="1"/>
  <c r="E96" i="1"/>
  <c r="D96" i="1"/>
  <c r="C96" i="1"/>
  <c r="B96" i="1"/>
  <c r="J95" i="1"/>
  <c r="I95" i="1"/>
  <c r="H95" i="1"/>
  <c r="G95" i="1"/>
  <c r="F95" i="1"/>
  <c r="E95" i="1"/>
  <c r="D95" i="1"/>
  <c r="C95" i="1"/>
  <c r="B95" i="1"/>
  <c r="J94" i="1"/>
  <c r="I94" i="1"/>
  <c r="H94" i="1"/>
  <c r="G94" i="1"/>
  <c r="F94" i="1"/>
  <c r="E94" i="1"/>
  <c r="D94" i="1"/>
  <c r="C94" i="1"/>
  <c r="B94" i="1"/>
  <c r="J93" i="1"/>
  <c r="I93" i="1"/>
  <c r="H93" i="1"/>
  <c r="G93" i="1"/>
  <c r="F93" i="1"/>
  <c r="E93" i="1"/>
  <c r="D93" i="1"/>
  <c r="C93" i="1"/>
  <c r="B93" i="1"/>
  <c r="J85" i="1"/>
  <c r="I85" i="1"/>
  <c r="H85" i="1"/>
  <c r="G85" i="1"/>
  <c r="F85" i="1"/>
  <c r="E85" i="1"/>
  <c r="D85" i="1"/>
  <c r="C85" i="1"/>
  <c r="B85" i="1"/>
  <c r="B89" i="1"/>
  <c r="E55" i="11" l="1"/>
  <c r="B58" i="11"/>
  <c r="B57" i="11"/>
  <c r="B63" i="13"/>
  <c r="B59" i="11"/>
  <c r="H55" i="11"/>
  <c r="B56" i="11"/>
  <c r="C55" i="11"/>
  <c r="B63" i="11"/>
  <c r="D55" i="11"/>
  <c r="B57" i="13"/>
  <c r="B58" i="13"/>
  <c r="H55" i="13"/>
  <c r="B60" i="13"/>
  <c r="E55" i="13"/>
  <c r="D55" i="13"/>
  <c r="C55" i="13"/>
  <c r="B56" i="13"/>
  <c r="B55" i="13" l="1"/>
  <c r="B55" i="11"/>
  <c r="O16" i="13"/>
  <c r="U5" i="10"/>
  <c r="J152" i="10" s="1"/>
  <c r="T5" i="10"/>
  <c r="I152" i="10" s="1"/>
  <c r="S5" i="10"/>
  <c r="H152" i="10" s="1"/>
  <c r="R5" i="10"/>
  <c r="G152" i="10" s="1"/>
  <c r="Q5" i="10"/>
  <c r="F152" i="10" s="1"/>
  <c r="P5" i="10"/>
  <c r="E152" i="10" s="1"/>
  <c r="O5" i="10"/>
  <c r="D152" i="10" s="1"/>
  <c r="N5" i="10"/>
  <c r="C152" i="10" s="1"/>
  <c r="M5" i="10"/>
  <c r="B152" i="10" s="1"/>
  <c r="U3" i="10"/>
  <c r="T3" i="10"/>
  <c r="S3" i="10"/>
  <c r="R3" i="10"/>
  <c r="Q3" i="10"/>
  <c r="P3" i="10"/>
  <c r="O3" i="10"/>
  <c r="N3" i="10"/>
  <c r="M3" i="10"/>
  <c r="B150" i="10" s="1"/>
  <c r="U5" i="9"/>
  <c r="J152" i="9" s="1"/>
  <c r="T5" i="9"/>
  <c r="I152" i="9" s="1"/>
  <c r="S5" i="9"/>
  <c r="H152" i="9" s="1"/>
  <c r="R5" i="9"/>
  <c r="G152" i="9" s="1"/>
  <c r="Q5" i="9"/>
  <c r="F152" i="9" s="1"/>
  <c r="P5" i="9"/>
  <c r="E152" i="9" s="1"/>
  <c r="O5" i="9"/>
  <c r="D152" i="9" s="1"/>
  <c r="N5" i="9"/>
  <c r="C152" i="9" s="1"/>
  <c r="M5" i="9"/>
  <c r="B152" i="9" s="1"/>
  <c r="U3" i="9"/>
  <c r="J150" i="9" s="1"/>
  <c r="T3" i="9"/>
  <c r="I150" i="9" s="1"/>
  <c r="S3" i="9"/>
  <c r="H150" i="9" s="1"/>
  <c r="R3" i="9"/>
  <c r="G150" i="9" s="1"/>
  <c r="Q3" i="9"/>
  <c r="F150" i="9" s="1"/>
  <c r="P3" i="9"/>
  <c r="E150" i="9" s="1"/>
  <c r="O3" i="9"/>
  <c r="D150" i="9" s="1"/>
  <c r="N3" i="9"/>
  <c r="C150" i="9" s="1"/>
  <c r="M3" i="9"/>
  <c r="B150" i="9" s="1"/>
  <c r="U3" i="7"/>
  <c r="T3" i="7"/>
  <c r="S3" i="7"/>
  <c r="R3" i="7"/>
  <c r="Q3" i="7"/>
  <c r="P3" i="7"/>
  <c r="O3" i="7"/>
  <c r="N3" i="7"/>
  <c r="M3" i="7"/>
  <c r="B150" i="7" s="1"/>
  <c r="U5" i="7"/>
  <c r="J152" i="7" s="1"/>
  <c r="T5" i="7"/>
  <c r="I152" i="7" s="1"/>
  <c r="S5" i="7"/>
  <c r="H152" i="7" s="1"/>
  <c r="R5" i="7"/>
  <c r="G152" i="7" s="1"/>
  <c r="Q5" i="7"/>
  <c r="F152" i="7" s="1"/>
  <c r="P5" i="7"/>
  <c r="E152" i="7" s="1"/>
  <c r="O5" i="7"/>
  <c r="D152" i="7" s="1"/>
  <c r="N5" i="7"/>
  <c r="C152" i="7" s="1"/>
  <c r="M5" i="7"/>
  <c r="B152" i="7" s="1"/>
  <c r="U3" i="8"/>
  <c r="J150" i="8" s="1"/>
  <c r="T3" i="8"/>
  <c r="I150" i="8" s="1"/>
  <c r="S3" i="8"/>
  <c r="H150" i="8" s="1"/>
  <c r="R3" i="8"/>
  <c r="G150" i="8" s="1"/>
  <c r="Q3" i="8"/>
  <c r="F150" i="8" s="1"/>
  <c r="P3" i="8"/>
  <c r="E150" i="8" s="1"/>
  <c r="O3" i="8"/>
  <c r="D150" i="8" s="1"/>
  <c r="N3" i="8"/>
  <c r="M3" i="8"/>
  <c r="B150" i="8" s="1"/>
  <c r="U5" i="8"/>
  <c r="J152" i="8" s="1"/>
  <c r="T5" i="8"/>
  <c r="I152" i="8" s="1"/>
  <c r="S5" i="8"/>
  <c r="H152" i="8" s="1"/>
  <c r="R5" i="8"/>
  <c r="G152" i="8" s="1"/>
  <c r="Q5" i="8"/>
  <c r="F152" i="8" s="1"/>
  <c r="P5" i="8"/>
  <c r="E152" i="8" s="1"/>
  <c r="O5" i="8"/>
  <c r="D152" i="8" s="1"/>
  <c r="N5" i="8"/>
  <c r="C152" i="8" s="1"/>
  <c r="M5" i="8"/>
  <c r="B152" i="8" s="1"/>
  <c r="M3" i="5"/>
  <c r="B150" i="5" s="1"/>
  <c r="U5" i="5"/>
  <c r="J152" i="5" s="1"/>
  <c r="T5" i="5"/>
  <c r="I152" i="5" s="1"/>
  <c r="S5" i="5"/>
  <c r="H152" i="5" s="1"/>
  <c r="R5" i="5"/>
  <c r="G152" i="5" s="1"/>
  <c r="Q5" i="5"/>
  <c r="F152" i="5" s="1"/>
  <c r="P5" i="5"/>
  <c r="E152" i="5" s="1"/>
  <c r="O5" i="5"/>
  <c r="D152" i="5" s="1"/>
  <c r="N5" i="5"/>
  <c r="C152" i="5" s="1"/>
  <c r="M5" i="5"/>
  <c r="B152" i="5" s="1"/>
  <c r="U3" i="5"/>
  <c r="J150" i="5" s="1"/>
  <c r="T3" i="5"/>
  <c r="I150" i="5" s="1"/>
  <c r="S3" i="5"/>
  <c r="H150" i="5" s="1"/>
  <c r="R3" i="5"/>
  <c r="G150" i="5" s="1"/>
  <c r="Q3" i="5"/>
  <c r="F150" i="5" s="1"/>
  <c r="P3" i="5"/>
  <c r="E150" i="5" s="1"/>
  <c r="O3" i="5"/>
  <c r="D150" i="5" s="1"/>
  <c r="N3" i="5"/>
  <c r="C150" i="5" s="1"/>
  <c r="U5" i="4"/>
  <c r="J152" i="4" s="1"/>
  <c r="T5" i="4"/>
  <c r="I152" i="4" s="1"/>
  <c r="S5" i="4"/>
  <c r="H152" i="4" s="1"/>
  <c r="R5" i="4"/>
  <c r="G152" i="4" s="1"/>
  <c r="Q5" i="4"/>
  <c r="F152" i="4" s="1"/>
  <c r="P5" i="4"/>
  <c r="E152" i="4" s="1"/>
  <c r="O5" i="4"/>
  <c r="D152" i="4" s="1"/>
  <c r="N5" i="4"/>
  <c r="C152" i="4" s="1"/>
  <c r="M5" i="4"/>
  <c r="B152" i="4" s="1"/>
  <c r="U3" i="4"/>
  <c r="J150" i="4" s="1"/>
  <c r="T3" i="4"/>
  <c r="I150" i="4" s="1"/>
  <c r="S3" i="4"/>
  <c r="H150" i="4" s="1"/>
  <c r="R3" i="4"/>
  <c r="G150" i="4" s="1"/>
  <c r="Q3" i="4"/>
  <c r="F150" i="4" s="1"/>
  <c r="P3" i="4"/>
  <c r="E150" i="4" s="1"/>
  <c r="O3" i="4"/>
  <c r="D150" i="4" s="1"/>
  <c r="N3" i="4"/>
  <c r="C150" i="4" s="1"/>
  <c r="M3" i="4"/>
  <c r="B150" i="4" s="1"/>
  <c r="O17" i="10" l="1"/>
  <c r="D150" i="10"/>
  <c r="P17" i="7"/>
  <c r="E150" i="7"/>
  <c r="R17" i="7"/>
  <c r="G150" i="7"/>
  <c r="S17" i="10"/>
  <c r="H150" i="10"/>
  <c r="N17" i="7"/>
  <c r="C150" i="7"/>
  <c r="Q17" i="10"/>
  <c r="F150" i="10"/>
  <c r="N17" i="8"/>
  <c r="C150" i="8"/>
  <c r="N17" i="10"/>
  <c r="C150" i="10"/>
  <c r="O17" i="7"/>
  <c r="D150" i="7"/>
  <c r="R17" i="10"/>
  <c r="G150" i="10"/>
  <c r="T17" i="10"/>
  <c r="I150" i="10"/>
  <c r="T17" i="7"/>
  <c r="I150" i="7"/>
  <c r="U17" i="7"/>
  <c r="J150" i="7"/>
  <c r="P17" i="10"/>
  <c r="E150" i="10"/>
  <c r="Q17" i="7"/>
  <c r="F150" i="7"/>
  <c r="S17" i="7"/>
  <c r="H150" i="7"/>
  <c r="U17" i="10"/>
  <c r="J150" i="10"/>
  <c r="R17" i="8"/>
  <c r="T17" i="8"/>
  <c r="T17" i="9"/>
  <c r="U17" i="8"/>
  <c r="U17" i="9"/>
  <c r="Q17" i="4"/>
  <c r="T17" i="5"/>
  <c r="N17" i="4"/>
  <c r="N17" i="5"/>
  <c r="P17" i="4"/>
  <c r="P17" i="5"/>
  <c r="R17" i="5"/>
  <c r="U17" i="4"/>
  <c r="U17" i="5"/>
  <c r="N17" i="9"/>
  <c r="S17" i="8"/>
  <c r="S17" i="5"/>
  <c r="O17" i="9"/>
  <c r="O17" i="5"/>
  <c r="T17" i="4"/>
  <c r="P17" i="9"/>
  <c r="O17" i="4"/>
  <c r="Q17" i="9"/>
  <c r="R17" i="4"/>
  <c r="R17" i="9"/>
  <c r="O17" i="8"/>
  <c r="P17" i="8"/>
  <c r="Q17" i="8"/>
  <c r="Q17" i="5"/>
  <c r="S17" i="4"/>
  <c r="S17" i="9"/>
  <c r="F90" i="10"/>
  <c r="H90" i="10"/>
  <c r="I90" i="10"/>
  <c r="J90" i="10"/>
  <c r="G90" i="10"/>
  <c r="B90" i="10"/>
  <c r="D90" i="10"/>
  <c r="E90" i="10"/>
  <c r="E92" i="10"/>
  <c r="G92" i="10"/>
  <c r="F92" i="10"/>
  <c r="H92" i="10"/>
  <c r="I92" i="10"/>
  <c r="C90" i="10"/>
  <c r="B92" i="10"/>
  <c r="J92" i="10"/>
  <c r="C92" i="10"/>
  <c r="D92" i="10"/>
  <c r="B79" i="1" l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C89" i="1"/>
  <c r="D89" i="1"/>
  <c r="E89" i="1"/>
  <c r="F89" i="1"/>
  <c r="G89" i="1"/>
  <c r="H89" i="1"/>
  <c r="I89" i="1"/>
  <c r="J89" i="1"/>
  <c r="H54" i="13" l="1"/>
  <c r="H53" i="13"/>
  <c r="H52" i="13"/>
  <c r="H51" i="13"/>
  <c r="H50" i="13"/>
  <c r="H49" i="13"/>
  <c r="H48" i="13"/>
  <c r="H47" i="13"/>
  <c r="H46" i="13"/>
  <c r="H45" i="13"/>
  <c r="H44" i="13"/>
  <c r="H43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D54" i="13"/>
  <c r="C54" i="13"/>
  <c r="D53" i="13"/>
  <c r="C53" i="13"/>
  <c r="D52" i="13"/>
  <c r="C52" i="13"/>
  <c r="D51" i="13"/>
  <c r="C51" i="13"/>
  <c r="B51" i="13" s="1"/>
  <c r="D50" i="13"/>
  <c r="C50" i="13"/>
  <c r="D49" i="13"/>
  <c r="C49" i="13"/>
  <c r="D48" i="13"/>
  <c r="C48" i="13"/>
  <c r="D47" i="13"/>
  <c r="C47" i="13"/>
  <c r="B47" i="13" s="1"/>
  <c r="D46" i="13"/>
  <c r="C46" i="13"/>
  <c r="D45" i="13"/>
  <c r="C45" i="13"/>
  <c r="D44" i="13"/>
  <c r="C44" i="13"/>
  <c r="B44" i="13" s="1"/>
  <c r="D43" i="13"/>
  <c r="C43" i="13"/>
  <c r="C45" i="11"/>
  <c r="B52" i="13" l="1"/>
  <c r="B43" i="13"/>
  <c r="B45" i="13"/>
  <c r="B54" i="13"/>
  <c r="B53" i="13"/>
  <c r="B50" i="13"/>
  <c r="B49" i="13"/>
  <c r="B48" i="13"/>
  <c r="B46" i="13"/>
  <c r="B42" i="13" l="1"/>
  <c r="J78" i="1"/>
  <c r="P2" i="13"/>
  <c r="Q2" i="13"/>
  <c r="M4" i="11"/>
  <c r="M4" i="13"/>
  <c r="R4" i="11"/>
  <c r="R4" i="13"/>
  <c r="C46" i="11" l="1"/>
  <c r="D46" i="11"/>
  <c r="C47" i="11"/>
  <c r="D47" i="11"/>
  <c r="E46" i="11"/>
  <c r="H46" i="11"/>
  <c r="C43" i="11"/>
  <c r="D43" i="11"/>
  <c r="C44" i="11"/>
  <c r="D44" i="11"/>
  <c r="D45" i="11"/>
  <c r="C48" i="11"/>
  <c r="D48" i="11"/>
  <c r="C49" i="11"/>
  <c r="D49" i="11"/>
  <c r="C50" i="11"/>
  <c r="D50" i="11"/>
  <c r="C51" i="11"/>
  <c r="D51" i="11"/>
  <c r="C52" i="11"/>
  <c r="D52" i="11"/>
  <c r="C53" i="11"/>
  <c r="D53" i="11"/>
  <c r="B53" i="11" s="1"/>
  <c r="C54" i="11"/>
  <c r="D54" i="11"/>
  <c r="J42" i="11"/>
  <c r="J42" i="13"/>
  <c r="H54" i="11"/>
  <c r="E54" i="11"/>
  <c r="H53" i="11"/>
  <c r="E53" i="11"/>
  <c r="H52" i="11"/>
  <c r="E52" i="11"/>
  <c r="H51" i="11"/>
  <c r="E51" i="11"/>
  <c r="H50" i="11"/>
  <c r="E50" i="11"/>
  <c r="H49" i="11"/>
  <c r="E49" i="11"/>
  <c r="H48" i="11"/>
  <c r="E48" i="11"/>
  <c r="H47" i="11"/>
  <c r="E47" i="11"/>
  <c r="H45" i="11"/>
  <c r="E45" i="11"/>
  <c r="H44" i="11"/>
  <c r="E44" i="11"/>
  <c r="H43" i="11"/>
  <c r="E43" i="11"/>
  <c r="I42" i="11"/>
  <c r="G42" i="11"/>
  <c r="F42" i="11"/>
  <c r="I42" i="13"/>
  <c r="G42" i="13"/>
  <c r="F42" i="13"/>
  <c r="I78" i="1"/>
  <c r="H78" i="1"/>
  <c r="G78" i="1"/>
  <c r="F78" i="1"/>
  <c r="E78" i="1"/>
  <c r="D78" i="1"/>
  <c r="C78" i="1"/>
  <c r="B47" i="11" l="1"/>
  <c r="H42" i="11"/>
  <c r="B43" i="11"/>
  <c r="B46" i="11"/>
  <c r="E42" i="11"/>
  <c r="B54" i="11"/>
  <c r="B48" i="11"/>
  <c r="H42" i="13"/>
  <c r="Q16" i="13" s="1"/>
  <c r="C42" i="11"/>
  <c r="B52" i="11"/>
  <c r="B51" i="11"/>
  <c r="B45" i="11"/>
  <c r="B50" i="11"/>
  <c r="B44" i="11"/>
  <c r="E42" i="13"/>
  <c r="P16" i="13" s="1"/>
  <c r="B49" i="11"/>
  <c r="D42" i="13"/>
  <c r="C42" i="13"/>
  <c r="D42" i="11"/>
  <c r="M11" i="1"/>
  <c r="N11" i="1"/>
  <c r="O11" i="1"/>
  <c r="P11" i="1"/>
  <c r="Q11" i="1"/>
  <c r="R11" i="1"/>
  <c r="S11" i="1"/>
  <c r="T11" i="1"/>
  <c r="U11" i="1"/>
  <c r="M12" i="1"/>
  <c r="N12" i="1"/>
  <c r="O12" i="1"/>
  <c r="P12" i="1"/>
  <c r="Q12" i="1"/>
  <c r="R12" i="1"/>
  <c r="S12" i="1"/>
  <c r="T12" i="1"/>
  <c r="U12" i="1"/>
  <c r="M13" i="1"/>
  <c r="N13" i="1"/>
  <c r="O13" i="1"/>
  <c r="P13" i="1"/>
  <c r="Q13" i="1"/>
  <c r="R13" i="1"/>
  <c r="S13" i="1"/>
  <c r="T13" i="1"/>
  <c r="U13" i="1"/>
  <c r="B73" i="1"/>
  <c r="C73" i="1"/>
  <c r="D73" i="1"/>
  <c r="E73" i="1"/>
  <c r="F73" i="1"/>
  <c r="G73" i="1"/>
  <c r="H73" i="1"/>
  <c r="I73" i="1"/>
  <c r="J73" i="1"/>
  <c r="B42" i="11" l="1"/>
  <c r="M3" i="13"/>
  <c r="M16" i="13"/>
  <c r="M16" i="11"/>
  <c r="G29" i="11"/>
  <c r="M3" i="11" l="1"/>
  <c r="D38" i="13"/>
  <c r="D39" i="13"/>
  <c r="D40" i="13"/>
  <c r="D41" i="13"/>
  <c r="C38" i="13"/>
  <c r="C39" i="13"/>
  <c r="C40" i="13"/>
  <c r="C41" i="13"/>
  <c r="H38" i="13"/>
  <c r="H39" i="13"/>
  <c r="H40" i="13"/>
  <c r="H41" i="13"/>
  <c r="E38" i="13"/>
  <c r="E39" i="13"/>
  <c r="E40" i="13"/>
  <c r="E41" i="13"/>
  <c r="B38" i="13" l="1"/>
  <c r="D36" i="13"/>
  <c r="D37" i="13"/>
  <c r="C36" i="13"/>
  <c r="C37" i="13"/>
  <c r="H36" i="13"/>
  <c r="H37" i="13"/>
  <c r="E36" i="13"/>
  <c r="E37" i="13"/>
  <c r="D35" i="13"/>
  <c r="C35" i="13"/>
  <c r="E35" i="13"/>
  <c r="H35" i="13"/>
  <c r="D34" i="13"/>
  <c r="C34" i="13"/>
  <c r="E34" i="13"/>
  <c r="H34" i="13"/>
  <c r="F29" i="11" l="1"/>
  <c r="B66" i="1" l="1"/>
  <c r="C66" i="1"/>
  <c r="D66" i="1"/>
  <c r="E66" i="1"/>
  <c r="F66" i="1"/>
  <c r="G66" i="1"/>
  <c r="H66" i="1"/>
  <c r="I66" i="1"/>
  <c r="J66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4" i="1"/>
  <c r="C74" i="1"/>
  <c r="D74" i="1"/>
  <c r="E74" i="1"/>
  <c r="F74" i="1"/>
  <c r="G74" i="1"/>
  <c r="H74" i="1"/>
  <c r="I74" i="1"/>
  <c r="J74" i="1"/>
  <c r="B63" i="1" l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C63" i="1"/>
  <c r="D63" i="1"/>
  <c r="E63" i="1"/>
  <c r="F63" i="1"/>
  <c r="G63" i="1"/>
  <c r="H63" i="1"/>
  <c r="I63" i="1"/>
  <c r="J63" i="1"/>
  <c r="M11" i="10" l="1"/>
  <c r="B27" i="13"/>
  <c r="B41" i="13" l="1"/>
  <c r="B40" i="13"/>
  <c r="H29" i="13"/>
  <c r="B39" i="13"/>
  <c r="B37" i="13"/>
  <c r="B36" i="13"/>
  <c r="B35" i="13"/>
  <c r="B34" i="13"/>
  <c r="B33" i="13"/>
  <c r="B32" i="13"/>
  <c r="B31" i="13"/>
  <c r="C29" i="13"/>
  <c r="B30" i="13"/>
  <c r="J29" i="13"/>
  <c r="I29" i="13"/>
  <c r="G29" i="13"/>
  <c r="F29" i="13"/>
  <c r="E29" i="13"/>
  <c r="D29" i="13"/>
  <c r="D30" i="11"/>
  <c r="B29" i="13" l="1"/>
  <c r="G3" i="11"/>
  <c r="I29" i="11"/>
  <c r="C29" i="11" s="1"/>
  <c r="H30" i="11"/>
  <c r="J29" i="11"/>
  <c r="D29" i="11" s="1"/>
  <c r="H41" i="11"/>
  <c r="E41" i="11"/>
  <c r="D41" i="11"/>
  <c r="C41" i="11"/>
  <c r="H40" i="11"/>
  <c r="E40" i="11"/>
  <c r="D40" i="11"/>
  <c r="C40" i="11"/>
  <c r="H39" i="11"/>
  <c r="E39" i="11"/>
  <c r="D39" i="11"/>
  <c r="C39" i="11"/>
  <c r="H38" i="11"/>
  <c r="E38" i="11"/>
  <c r="D38" i="11"/>
  <c r="C38" i="11"/>
  <c r="H37" i="11"/>
  <c r="E37" i="11"/>
  <c r="D37" i="11"/>
  <c r="C37" i="11"/>
  <c r="H36" i="11"/>
  <c r="E36" i="11"/>
  <c r="D36" i="11"/>
  <c r="C36" i="11"/>
  <c r="H35" i="11"/>
  <c r="E35" i="11"/>
  <c r="D35" i="11"/>
  <c r="C35" i="11"/>
  <c r="H34" i="11"/>
  <c r="E34" i="11"/>
  <c r="D34" i="11"/>
  <c r="C34" i="11"/>
  <c r="H33" i="11"/>
  <c r="E33" i="11"/>
  <c r="D33" i="11"/>
  <c r="C33" i="11"/>
  <c r="H32" i="11"/>
  <c r="E32" i="11"/>
  <c r="D32" i="11"/>
  <c r="C32" i="11"/>
  <c r="H31" i="11"/>
  <c r="E31" i="11"/>
  <c r="D31" i="11"/>
  <c r="C31" i="11"/>
  <c r="E30" i="11"/>
  <c r="C30" i="11"/>
  <c r="E29" i="11"/>
  <c r="B36" i="11" l="1"/>
  <c r="B33" i="11"/>
  <c r="B41" i="11"/>
  <c r="B39" i="11"/>
  <c r="B31" i="11"/>
  <c r="B40" i="11"/>
  <c r="B35" i="11"/>
  <c r="B37" i="11"/>
  <c r="H29" i="11"/>
  <c r="B30" i="11"/>
  <c r="B34" i="11"/>
  <c r="B32" i="11"/>
  <c r="B38" i="11"/>
  <c r="J16" i="13"/>
  <c r="I16" i="13"/>
  <c r="G16" i="13"/>
  <c r="F16" i="13"/>
  <c r="B29" i="11" l="1"/>
  <c r="E18" i="11"/>
  <c r="C18" i="11" l="1"/>
  <c r="F16" i="11"/>
  <c r="B26" i="13"/>
  <c r="B25" i="13"/>
  <c r="B23" i="13"/>
  <c r="B22" i="13"/>
  <c r="B21" i="13"/>
  <c r="H18" i="13"/>
  <c r="E18" i="13"/>
  <c r="D18" i="13"/>
  <c r="C18" i="13"/>
  <c r="H17" i="13"/>
  <c r="E17" i="13"/>
  <c r="D17" i="13"/>
  <c r="C17" i="13"/>
  <c r="H28" i="11"/>
  <c r="E28" i="11"/>
  <c r="D28" i="11"/>
  <c r="C28" i="11"/>
  <c r="H27" i="11"/>
  <c r="E27" i="11"/>
  <c r="D27" i="11"/>
  <c r="C27" i="11"/>
  <c r="H26" i="11"/>
  <c r="E26" i="11"/>
  <c r="D26" i="11"/>
  <c r="C26" i="11"/>
  <c r="H25" i="11"/>
  <c r="E25" i="11"/>
  <c r="D25" i="11"/>
  <c r="C25" i="11"/>
  <c r="H24" i="11"/>
  <c r="E24" i="11"/>
  <c r="D24" i="11"/>
  <c r="C24" i="11"/>
  <c r="H23" i="11"/>
  <c r="E23" i="11"/>
  <c r="D23" i="11"/>
  <c r="C23" i="11"/>
  <c r="H22" i="11"/>
  <c r="E22" i="11"/>
  <c r="D22" i="11"/>
  <c r="C22" i="11"/>
  <c r="H21" i="11"/>
  <c r="E21" i="11"/>
  <c r="D21" i="11"/>
  <c r="C21" i="11"/>
  <c r="H20" i="11"/>
  <c r="E20" i="11"/>
  <c r="D20" i="11"/>
  <c r="C20" i="11"/>
  <c r="H19" i="11"/>
  <c r="E19" i="11"/>
  <c r="D19" i="11"/>
  <c r="C19" i="11"/>
  <c r="H18" i="11"/>
  <c r="D18" i="11"/>
  <c r="H17" i="11"/>
  <c r="E17" i="11"/>
  <c r="D17" i="11"/>
  <c r="C17" i="11"/>
  <c r="J16" i="11"/>
  <c r="I16" i="11"/>
  <c r="G16" i="11"/>
  <c r="H16" i="11" l="1"/>
  <c r="B18" i="13"/>
  <c r="C16" i="13"/>
  <c r="E16" i="13"/>
  <c r="D16" i="13"/>
  <c r="H16" i="13"/>
  <c r="B27" i="11"/>
  <c r="B25" i="11"/>
  <c r="B23" i="11"/>
  <c r="B22" i="11"/>
  <c r="B21" i="11"/>
  <c r="C16" i="11"/>
  <c r="B20" i="11"/>
  <c r="E16" i="11"/>
  <c r="B17" i="11"/>
  <c r="B17" i="13"/>
  <c r="B24" i="13"/>
  <c r="B19" i="13"/>
  <c r="B28" i="13"/>
  <c r="B20" i="13"/>
  <c r="B24" i="11"/>
  <c r="B19" i="11"/>
  <c r="B28" i="11"/>
  <c r="B26" i="11"/>
  <c r="B18" i="11"/>
  <c r="D16" i="11"/>
  <c r="B16" i="11" l="1"/>
  <c r="B16" i="13"/>
  <c r="C6" i="11"/>
  <c r="H15" i="13" l="1"/>
  <c r="E15" i="13"/>
  <c r="D15" i="13"/>
  <c r="C15" i="13"/>
  <c r="H14" i="13"/>
  <c r="E14" i="13"/>
  <c r="D14" i="13"/>
  <c r="C14" i="13"/>
  <c r="H13" i="13"/>
  <c r="E13" i="13"/>
  <c r="D13" i="13"/>
  <c r="C13" i="13"/>
  <c r="H12" i="13"/>
  <c r="E12" i="13"/>
  <c r="D12" i="13"/>
  <c r="C12" i="13"/>
  <c r="H11" i="13"/>
  <c r="E11" i="13"/>
  <c r="D11" i="13"/>
  <c r="C11" i="13"/>
  <c r="H10" i="13"/>
  <c r="E10" i="13"/>
  <c r="D10" i="13"/>
  <c r="C10" i="13"/>
  <c r="H9" i="13"/>
  <c r="E9" i="13"/>
  <c r="D9" i="13"/>
  <c r="C9" i="13"/>
  <c r="H8" i="13"/>
  <c r="E8" i="13"/>
  <c r="D8" i="13"/>
  <c r="C8" i="13"/>
  <c r="H7" i="13"/>
  <c r="E7" i="13"/>
  <c r="D7" i="13"/>
  <c r="C7" i="13"/>
  <c r="H6" i="13"/>
  <c r="E6" i="13"/>
  <c r="D6" i="13"/>
  <c r="C6" i="13"/>
  <c r="H5" i="13"/>
  <c r="E5" i="13"/>
  <c r="D5" i="13"/>
  <c r="C5" i="13"/>
  <c r="B5" i="13" s="1"/>
  <c r="H4" i="13"/>
  <c r="E4" i="13"/>
  <c r="D4" i="13"/>
  <c r="C4" i="13"/>
  <c r="J3" i="13"/>
  <c r="I3" i="13"/>
  <c r="G3" i="13"/>
  <c r="F3" i="13"/>
  <c r="C3" i="13" s="1"/>
  <c r="J3" i="11"/>
  <c r="I3" i="11"/>
  <c r="F3" i="11"/>
  <c r="H15" i="11"/>
  <c r="H14" i="11"/>
  <c r="H13" i="11"/>
  <c r="H12" i="11"/>
  <c r="H11" i="11"/>
  <c r="H10" i="11"/>
  <c r="H9" i="11"/>
  <c r="H8" i="11"/>
  <c r="H7" i="11"/>
  <c r="H6" i="11"/>
  <c r="H5" i="11"/>
  <c r="H4" i="11"/>
  <c r="E15" i="11"/>
  <c r="E14" i="11"/>
  <c r="E13" i="11"/>
  <c r="E12" i="11"/>
  <c r="E11" i="11"/>
  <c r="E10" i="11"/>
  <c r="E9" i="11"/>
  <c r="E8" i="11"/>
  <c r="E7" i="11"/>
  <c r="E6" i="11"/>
  <c r="E5" i="11"/>
  <c r="E4" i="11"/>
  <c r="D15" i="11"/>
  <c r="C15" i="11"/>
  <c r="D14" i="11"/>
  <c r="C14" i="11"/>
  <c r="D13" i="11"/>
  <c r="C13" i="11"/>
  <c r="D12" i="11"/>
  <c r="C12" i="11"/>
  <c r="D11" i="11"/>
  <c r="C11" i="11"/>
  <c r="D10" i="11"/>
  <c r="C10" i="11"/>
  <c r="B10" i="11" s="1"/>
  <c r="D9" i="11"/>
  <c r="C9" i="11"/>
  <c r="D8" i="11"/>
  <c r="C8" i="11"/>
  <c r="D7" i="11"/>
  <c r="C7" i="11"/>
  <c r="D6" i="11"/>
  <c r="D5" i="11"/>
  <c r="C5" i="11"/>
  <c r="D4" i="11"/>
  <c r="C4" i="11"/>
  <c r="B6" i="13" l="1"/>
  <c r="B14" i="13"/>
  <c r="B13" i="13"/>
  <c r="B5" i="11"/>
  <c r="B15" i="13"/>
  <c r="H3" i="11"/>
  <c r="B11" i="13"/>
  <c r="B4" i="13"/>
  <c r="C3" i="11"/>
  <c r="B15" i="11"/>
  <c r="B13" i="11"/>
  <c r="B12" i="13"/>
  <c r="B10" i="13"/>
  <c r="B9" i="13"/>
  <c r="B8" i="13"/>
  <c r="E3" i="13"/>
  <c r="D3" i="13"/>
  <c r="B3" i="13" s="1"/>
  <c r="H3" i="13"/>
  <c r="B7" i="13"/>
  <c r="B12" i="11"/>
  <c r="D3" i="11"/>
  <c r="B7" i="11"/>
  <c r="B4" i="11"/>
  <c r="B6" i="11"/>
  <c r="B11" i="11"/>
  <c r="B8" i="11"/>
  <c r="B14" i="11"/>
  <c r="B9" i="11"/>
  <c r="E3" i="11"/>
  <c r="B3" i="11" l="1"/>
  <c r="M3" i="1"/>
  <c r="B150" i="1" s="1"/>
  <c r="N11" i="10" l="1"/>
  <c r="O11" i="10"/>
  <c r="P11" i="10"/>
  <c r="Q11" i="10"/>
  <c r="R11" i="10"/>
  <c r="S11" i="10"/>
  <c r="T11" i="10"/>
  <c r="U11" i="10"/>
  <c r="N12" i="10"/>
  <c r="O12" i="10"/>
  <c r="P12" i="10"/>
  <c r="Q12" i="10"/>
  <c r="R12" i="10"/>
  <c r="S12" i="10"/>
  <c r="T12" i="10"/>
  <c r="U12" i="10"/>
  <c r="N13" i="10"/>
  <c r="O13" i="10"/>
  <c r="P13" i="10"/>
  <c r="Q13" i="10"/>
  <c r="R13" i="10"/>
  <c r="S13" i="10"/>
  <c r="T13" i="10"/>
  <c r="U13" i="10"/>
  <c r="M12" i="10"/>
  <c r="M13" i="10"/>
  <c r="N11" i="9"/>
  <c r="O11" i="9"/>
  <c r="P11" i="9"/>
  <c r="Q11" i="9"/>
  <c r="R11" i="9"/>
  <c r="S11" i="9"/>
  <c r="T11" i="9"/>
  <c r="U11" i="9"/>
  <c r="N12" i="9"/>
  <c r="O12" i="9"/>
  <c r="P12" i="9"/>
  <c r="Q12" i="9"/>
  <c r="R12" i="9"/>
  <c r="S12" i="9"/>
  <c r="T12" i="9"/>
  <c r="U12" i="9"/>
  <c r="N13" i="9"/>
  <c r="O13" i="9"/>
  <c r="P13" i="9"/>
  <c r="Q13" i="9"/>
  <c r="R13" i="9"/>
  <c r="S13" i="9"/>
  <c r="T13" i="9"/>
  <c r="U13" i="9"/>
  <c r="M12" i="9"/>
  <c r="M13" i="9"/>
  <c r="M11" i="9"/>
  <c r="N11" i="7"/>
  <c r="O11" i="7"/>
  <c r="P11" i="7"/>
  <c r="Q11" i="7"/>
  <c r="R11" i="7"/>
  <c r="S11" i="7"/>
  <c r="T11" i="7"/>
  <c r="U11" i="7"/>
  <c r="N12" i="7"/>
  <c r="O12" i="7"/>
  <c r="P12" i="7"/>
  <c r="Q12" i="7"/>
  <c r="R12" i="7"/>
  <c r="S12" i="7"/>
  <c r="T12" i="7"/>
  <c r="U12" i="7"/>
  <c r="N13" i="7"/>
  <c r="O13" i="7"/>
  <c r="P13" i="7"/>
  <c r="Q13" i="7"/>
  <c r="R13" i="7"/>
  <c r="S13" i="7"/>
  <c r="T13" i="7"/>
  <c r="U13" i="7"/>
  <c r="M12" i="7"/>
  <c r="M13" i="7"/>
  <c r="M11" i="7"/>
  <c r="N11" i="8"/>
  <c r="O11" i="8"/>
  <c r="P11" i="8"/>
  <c r="Q11" i="8"/>
  <c r="R11" i="8"/>
  <c r="S11" i="8"/>
  <c r="T11" i="8"/>
  <c r="U11" i="8"/>
  <c r="N12" i="8"/>
  <c r="O12" i="8"/>
  <c r="P12" i="8"/>
  <c r="Q12" i="8"/>
  <c r="R12" i="8"/>
  <c r="S12" i="8"/>
  <c r="T12" i="8"/>
  <c r="U12" i="8"/>
  <c r="N13" i="8"/>
  <c r="O13" i="8"/>
  <c r="P13" i="8"/>
  <c r="Q13" i="8"/>
  <c r="R13" i="8"/>
  <c r="S13" i="8"/>
  <c r="T13" i="8"/>
  <c r="U13" i="8"/>
  <c r="M12" i="8"/>
  <c r="M13" i="8"/>
  <c r="M11" i="8"/>
  <c r="N11" i="5"/>
  <c r="O11" i="5"/>
  <c r="P11" i="5"/>
  <c r="Q11" i="5"/>
  <c r="R11" i="5"/>
  <c r="S11" i="5"/>
  <c r="T11" i="5"/>
  <c r="U11" i="5"/>
  <c r="N12" i="5"/>
  <c r="O12" i="5"/>
  <c r="P12" i="5"/>
  <c r="Q12" i="5"/>
  <c r="R12" i="5"/>
  <c r="S12" i="5"/>
  <c r="T12" i="5"/>
  <c r="U12" i="5"/>
  <c r="N13" i="5"/>
  <c r="O13" i="5"/>
  <c r="P13" i="5"/>
  <c r="Q13" i="5"/>
  <c r="R13" i="5"/>
  <c r="S13" i="5"/>
  <c r="T13" i="5"/>
  <c r="U13" i="5"/>
  <c r="M12" i="5"/>
  <c r="M13" i="5"/>
  <c r="M11" i="5"/>
  <c r="N11" i="4"/>
  <c r="O11" i="4"/>
  <c r="P11" i="4"/>
  <c r="Q11" i="4"/>
  <c r="R11" i="4"/>
  <c r="S11" i="4"/>
  <c r="T11" i="4"/>
  <c r="U11" i="4"/>
  <c r="N12" i="4"/>
  <c r="O12" i="4"/>
  <c r="P12" i="4"/>
  <c r="Q12" i="4"/>
  <c r="R12" i="4"/>
  <c r="S12" i="4"/>
  <c r="T12" i="4"/>
  <c r="U12" i="4"/>
  <c r="N13" i="4"/>
  <c r="O13" i="4"/>
  <c r="P13" i="4"/>
  <c r="Q13" i="4"/>
  <c r="R13" i="4"/>
  <c r="S13" i="4"/>
  <c r="T13" i="4"/>
  <c r="U13" i="4"/>
  <c r="M13" i="4"/>
  <c r="M12" i="4"/>
  <c r="M11" i="4"/>
  <c r="M4" i="10" l="1"/>
  <c r="B151" i="10" s="1"/>
  <c r="N4" i="10"/>
  <c r="C151" i="10" s="1"/>
  <c r="O4" i="10"/>
  <c r="D151" i="10" s="1"/>
  <c r="P4" i="10"/>
  <c r="E151" i="10" s="1"/>
  <c r="Q4" i="10"/>
  <c r="F151" i="10" s="1"/>
  <c r="R4" i="10"/>
  <c r="G151" i="10" s="1"/>
  <c r="S4" i="10"/>
  <c r="H151" i="10" s="1"/>
  <c r="T4" i="10"/>
  <c r="I151" i="10" s="1"/>
  <c r="U4" i="10"/>
  <c r="J151" i="10" s="1"/>
  <c r="M4" i="9"/>
  <c r="B151" i="9" s="1"/>
  <c r="N4" i="9"/>
  <c r="C151" i="9" s="1"/>
  <c r="O4" i="9"/>
  <c r="D151" i="9" s="1"/>
  <c r="P4" i="9"/>
  <c r="E151" i="9" s="1"/>
  <c r="Q4" i="9"/>
  <c r="F151" i="9" s="1"/>
  <c r="R4" i="9"/>
  <c r="G151" i="9" s="1"/>
  <c r="S4" i="9"/>
  <c r="H151" i="9" s="1"/>
  <c r="T4" i="9"/>
  <c r="I151" i="9" s="1"/>
  <c r="U4" i="9"/>
  <c r="J151" i="9" s="1"/>
  <c r="M4" i="7"/>
  <c r="B151" i="7" s="1"/>
  <c r="N4" i="7"/>
  <c r="C151" i="7" s="1"/>
  <c r="O4" i="7"/>
  <c r="D151" i="7" s="1"/>
  <c r="P4" i="7"/>
  <c r="E151" i="7" s="1"/>
  <c r="Q4" i="7"/>
  <c r="F151" i="7" s="1"/>
  <c r="R4" i="7"/>
  <c r="G151" i="7" s="1"/>
  <c r="S4" i="7"/>
  <c r="H151" i="7" s="1"/>
  <c r="T4" i="7"/>
  <c r="I151" i="7" s="1"/>
  <c r="U4" i="7"/>
  <c r="J151" i="7" s="1"/>
  <c r="M4" i="8"/>
  <c r="B151" i="8" s="1"/>
  <c r="N4" i="8"/>
  <c r="C151" i="8" s="1"/>
  <c r="O4" i="8"/>
  <c r="D151" i="8" s="1"/>
  <c r="P4" i="8"/>
  <c r="E151" i="8" s="1"/>
  <c r="Q4" i="8"/>
  <c r="F151" i="8" s="1"/>
  <c r="R4" i="8"/>
  <c r="G151" i="8" s="1"/>
  <c r="S4" i="8"/>
  <c r="H151" i="8" s="1"/>
  <c r="T4" i="8"/>
  <c r="I151" i="8" s="1"/>
  <c r="U4" i="8"/>
  <c r="J151" i="8" s="1"/>
  <c r="M4" i="5"/>
  <c r="B151" i="5" s="1"/>
  <c r="N4" i="5"/>
  <c r="C151" i="5" s="1"/>
  <c r="O4" i="5"/>
  <c r="D151" i="5" s="1"/>
  <c r="P4" i="5"/>
  <c r="E151" i="5" s="1"/>
  <c r="Q4" i="5"/>
  <c r="F151" i="5" s="1"/>
  <c r="R4" i="5"/>
  <c r="G151" i="5" s="1"/>
  <c r="S4" i="5"/>
  <c r="H151" i="5" s="1"/>
  <c r="T4" i="5"/>
  <c r="I151" i="5" s="1"/>
  <c r="U4" i="5"/>
  <c r="J151" i="5" s="1"/>
  <c r="M4" i="4"/>
  <c r="B151" i="4" s="1"/>
  <c r="N4" i="4"/>
  <c r="C151" i="4" s="1"/>
  <c r="O4" i="4"/>
  <c r="D151" i="4" s="1"/>
  <c r="P4" i="4"/>
  <c r="E151" i="4" s="1"/>
  <c r="Q4" i="4"/>
  <c r="F151" i="4" s="1"/>
  <c r="R4" i="4"/>
  <c r="G151" i="4" s="1"/>
  <c r="S4" i="4"/>
  <c r="H151" i="4" s="1"/>
  <c r="T4" i="4"/>
  <c r="I151" i="4" s="1"/>
  <c r="U4" i="4"/>
  <c r="J151" i="4" s="1"/>
  <c r="M4" i="1"/>
  <c r="B151" i="1" s="1"/>
  <c r="N4" i="1"/>
  <c r="C151" i="1" s="1"/>
  <c r="O4" i="1"/>
  <c r="D151" i="1" s="1"/>
  <c r="P4" i="1"/>
  <c r="E151" i="1" s="1"/>
  <c r="Q4" i="1"/>
  <c r="F151" i="1" s="1"/>
  <c r="R4" i="1"/>
  <c r="G151" i="1" s="1"/>
  <c r="S4" i="1"/>
  <c r="H151" i="1" s="1"/>
  <c r="T4" i="1"/>
  <c r="I151" i="1" s="1"/>
  <c r="U4" i="1"/>
  <c r="J151" i="1" s="1"/>
  <c r="M5" i="1"/>
  <c r="B152" i="1" s="1"/>
  <c r="N5" i="1"/>
  <c r="C152" i="1" s="1"/>
  <c r="O5" i="1"/>
  <c r="D152" i="1" s="1"/>
  <c r="P5" i="1"/>
  <c r="E152" i="1" s="1"/>
  <c r="Q5" i="1"/>
  <c r="F152" i="1" s="1"/>
  <c r="R5" i="1"/>
  <c r="G152" i="1" s="1"/>
  <c r="S5" i="1"/>
  <c r="H152" i="1" s="1"/>
  <c r="T5" i="1"/>
  <c r="I152" i="1" s="1"/>
  <c r="U5" i="1"/>
  <c r="J152" i="1" s="1"/>
  <c r="N3" i="1"/>
  <c r="C150" i="1" s="1"/>
  <c r="O3" i="1"/>
  <c r="D150" i="1" s="1"/>
  <c r="P3" i="1"/>
  <c r="E150" i="1" s="1"/>
  <c r="Q3" i="1"/>
  <c r="F150" i="1" s="1"/>
  <c r="R3" i="1"/>
  <c r="G150" i="1" s="1"/>
  <c r="S3" i="1"/>
  <c r="H150" i="1" s="1"/>
  <c r="T3" i="1"/>
  <c r="I150" i="1" s="1"/>
  <c r="U3" i="1"/>
  <c r="J150" i="1" s="1"/>
  <c r="P17" i="1" l="1"/>
  <c r="S17" i="1"/>
  <c r="R17" i="1"/>
  <c r="Q17" i="1"/>
  <c r="U17" i="1"/>
  <c r="O17" i="1"/>
  <c r="T17" i="1"/>
  <c r="N17" i="1"/>
  <c r="F91" i="10"/>
  <c r="G91" i="10"/>
  <c r="E91" i="10"/>
  <c r="D91" i="10"/>
  <c r="C91" i="10"/>
  <c r="J91" i="10"/>
  <c r="B91" i="10"/>
  <c r="I91" i="10"/>
  <c r="H91" i="10"/>
  <c r="B144" i="1"/>
  <c r="B148" i="1"/>
  <c r="M17" i="10"/>
  <c r="B147" i="1"/>
  <c r="M17" i="6"/>
  <c r="M17" i="4"/>
  <c r="B146" i="1"/>
  <c r="M17" i="8"/>
  <c r="B139" i="1"/>
  <c r="B141" i="1"/>
  <c r="B149" i="1"/>
  <c r="B140" i="1"/>
  <c r="M17" i="7"/>
  <c r="B142" i="1"/>
  <c r="B138" i="1"/>
  <c r="M17" i="5"/>
  <c r="M17" i="9"/>
  <c r="M17" i="1" l="1"/>
</calcChain>
</file>

<file path=xl/sharedStrings.xml><?xml version="1.0" encoding="utf-8"?>
<sst xmlns="http://schemas.openxmlformats.org/spreadsheetml/2006/main" count="2048" uniqueCount="206">
  <si>
    <t>港務公司</t>
    <phoneticPr fontId="2" type="noConversion"/>
  </si>
  <si>
    <t>總計</t>
    <phoneticPr fontId="2" type="noConversion"/>
  </si>
  <si>
    <t>合計</t>
    <phoneticPr fontId="2" type="noConversion"/>
  </si>
  <si>
    <t>男</t>
    <phoneticPr fontId="2" type="noConversion"/>
  </si>
  <si>
    <t>女</t>
    <phoneticPr fontId="2" type="noConversion"/>
  </si>
  <si>
    <t>進港</t>
    <phoneticPr fontId="2" type="noConversion"/>
  </si>
  <si>
    <t>出港</t>
    <phoneticPr fontId="2" type="noConversion"/>
  </si>
  <si>
    <t>小計</t>
    <phoneticPr fontId="2" type="noConversion"/>
  </si>
  <si>
    <t>９８年</t>
    <phoneticPr fontId="2" type="noConversion"/>
  </si>
  <si>
    <t>國際航線</t>
    <phoneticPr fontId="2" type="noConversion"/>
  </si>
  <si>
    <t>國內航線</t>
    <phoneticPr fontId="2" type="noConversion"/>
  </si>
  <si>
    <t>基隆</t>
    <phoneticPr fontId="2" type="noConversion"/>
  </si>
  <si>
    <t>台中</t>
    <phoneticPr fontId="2" type="noConversion"/>
  </si>
  <si>
    <t>高雄</t>
    <phoneticPr fontId="2" type="noConversion"/>
  </si>
  <si>
    <t>花蓮</t>
    <phoneticPr fontId="2" type="noConversion"/>
  </si>
  <si>
    <t>臺北</t>
    <phoneticPr fontId="2" type="noConversion"/>
  </si>
  <si>
    <t>安平</t>
    <phoneticPr fontId="2" type="noConversion"/>
  </si>
  <si>
    <t>蘇澳</t>
    <phoneticPr fontId="2" type="noConversion"/>
  </si>
  <si>
    <t>９９年</t>
    <phoneticPr fontId="2" type="noConversion"/>
  </si>
  <si>
    <t>９９年</t>
    <phoneticPr fontId="2" type="noConversion"/>
  </si>
  <si>
    <t>１００年</t>
    <phoneticPr fontId="2" type="noConversion"/>
  </si>
  <si>
    <t>１００年</t>
    <phoneticPr fontId="2" type="noConversion"/>
  </si>
  <si>
    <t>１０１年</t>
    <phoneticPr fontId="2" type="noConversion"/>
  </si>
  <si>
    <t>１０２年</t>
    <phoneticPr fontId="2" type="noConversion"/>
  </si>
  <si>
    <t>１０２年</t>
    <phoneticPr fontId="2" type="noConversion"/>
  </si>
  <si>
    <t>１０３年</t>
    <phoneticPr fontId="2" type="noConversion"/>
  </si>
  <si>
    <t>１０３年</t>
    <phoneticPr fontId="2" type="noConversion"/>
  </si>
  <si>
    <t>１０４年</t>
    <phoneticPr fontId="2" type="noConversion"/>
  </si>
  <si>
    <t>港務公司</t>
    <phoneticPr fontId="2" type="noConversion"/>
  </si>
  <si>
    <t>年</t>
    <phoneticPr fontId="2" type="noConversion"/>
  </si>
  <si>
    <t>高雄</t>
    <phoneticPr fontId="2" type="noConversion"/>
  </si>
  <si>
    <t>基隆</t>
    <phoneticPr fontId="2" type="noConversion"/>
  </si>
  <si>
    <t>台中</t>
    <phoneticPr fontId="2" type="noConversion"/>
  </si>
  <si>
    <t>臺北</t>
    <phoneticPr fontId="2" type="noConversion"/>
  </si>
  <si>
    <t>花蓮</t>
    <phoneticPr fontId="2" type="noConversion"/>
  </si>
  <si>
    <t>安平</t>
    <phoneticPr fontId="2" type="noConversion"/>
  </si>
  <si>
    <t>蘇澳</t>
    <phoneticPr fontId="2" type="noConversion"/>
  </si>
  <si>
    <t>１０5年</t>
    <phoneticPr fontId="2" type="noConversion"/>
  </si>
  <si>
    <t>１０6年</t>
    <phoneticPr fontId="2" type="noConversion"/>
  </si>
  <si>
    <t>１０6年</t>
    <phoneticPr fontId="2" type="noConversion"/>
  </si>
  <si>
    <t>１０7年</t>
    <phoneticPr fontId="2" type="noConversion"/>
  </si>
  <si>
    <t>107年1月</t>
    <phoneticPr fontId="2" type="noConversion"/>
  </si>
  <si>
    <t>107年2月</t>
    <phoneticPr fontId="2" type="noConversion"/>
  </si>
  <si>
    <t>107年3月</t>
    <phoneticPr fontId="2" type="noConversion"/>
  </si>
  <si>
    <t>107年4月</t>
    <phoneticPr fontId="2" type="noConversion"/>
  </si>
  <si>
    <t>107年5月</t>
    <phoneticPr fontId="2" type="noConversion"/>
  </si>
  <si>
    <t>107年6月</t>
    <phoneticPr fontId="2" type="noConversion"/>
  </si>
  <si>
    <t>107年7月</t>
    <phoneticPr fontId="2" type="noConversion"/>
  </si>
  <si>
    <t>107年8月</t>
    <phoneticPr fontId="2" type="noConversion"/>
  </si>
  <si>
    <t>107年9月</t>
    <phoneticPr fontId="2" type="noConversion"/>
  </si>
  <si>
    <t>107年10月</t>
    <phoneticPr fontId="2" type="noConversion"/>
  </si>
  <si>
    <t>107年11月</t>
    <phoneticPr fontId="2" type="noConversion"/>
  </si>
  <si>
    <t>107年12月</t>
    <phoneticPr fontId="2" type="noConversion"/>
  </si>
  <si>
    <t>布袋港</t>
    <phoneticPr fontId="2" type="noConversion"/>
  </si>
  <si>
    <t>馬公港</t>
    <phoneticPr fontId="2" type="noConversion"/>
  </si>
  <si>
    <t>１０8年</t>
    <phoneticPr fontId="2" type="noConversion"/>
  </si>
  <si>
    <t>107年</t>
    <phoneticPr fontId="2" type="noConversion"/>
  </si>
  <si>
    <t>108年</t>
    <phoneticPr fontId="2" type="noConversion"/>
  </si>
  <si>
    <t>108年1月</t>
  </si>
  <si>
    <t>108年2月</t>
  </si>
  <si>
    <t>108年3月</t>
  </si>
  <si>
    <t>108年4月</t>
  </si>
  <si>
    <t>108年5月</t>
  </si>
  <si>
    <t>108年6月</t>
  </si>
  <si>
    <t>108年7月</t>
  </si>
  <si>
    <t>108年8月</t>
  </si>
  <si>
    <t>108年9月</t>
  </si>
  <si>
    <t>108年10月</t>
  </si>
  <si>
    <t>108年11月</t>
  </si>
  <si>
    <t>108年12月</t>
  </si>
  <si>
    <t>檢核</t>
    <phoneticPr fontId="2" type="noConversion"/>
  </si>
  <si>
    <t>109年</t>
    <phoneticPr fontId="2" type="noConversion"/>
  </si>
  <si>
    <t>109年1月</t>
  </si>
  <si>
    <t>109年2月</t>
  </si>
  <si>
    <t>109年3月</t>
  </si>
  <si>
    <t>109年4月</t>
  </si>
  <si>
    <t>109年5月</t>
  </si>
  <si>
    <t>109年6月</t>
  </si>
  <si>
    <t>109年7月</t>
  </si>
  <si>
    <t>109年8月</t>
  </si>
  <si>
    <t>109年9月</t>
  </si>
  <si>
    <t>109年10月</t>
  </si>
  <si>
    <t>109年11月</t>
  </si>
  <si>
    <t>109年12月</t>
  </si>
  <si>
    <t>109年</t>
    <phoneticPr fontId="2" type="noConversion"/>
  </si>
  <si>
    <t>１09年</t>
    <phoneticPr fontId="2" type="noConversion"/>
  </si>
  <si>
    <t>１09年</t>
    <phoneticPr fontId="2" type="noConversion"/>
  </si>
  <si>
    <t>１09年</t>
    <phoneticPr fontId="2" type="noConversion"/>
  </si>
  <si>
    <t>男生+女生</t>
    <phoneticPr fontId="2" type="noConversion"/>
  </si>
  <si>
    <t>總計</t>
  </si>
  <si>
    <t>馬公港</t>
  </si>
  <si>
    <t>布袋港</t>
  </si>
  <si>
    <t>國內商港進出港旅客人數</t>
  </si>
  <si>
    <t>總計</t>
    <phoneticPr fontId="2" type="noConversion"/>
  </si>
  <si>
    <t>進港</t>
    <phoneticPr fontId="2" type="noConversion"/>
  </si>
  <si>
    <t>出港</t>
    <phoneticPr fontId="2" type="noConversion"/>
  </si>
  <si>
    <t>110年</t>
    <phoneticPr fontId="2" type="noConversion"/>
  </si>
  <si>
    <t>110年</t>
    <phoneticPr fontId="2" type="noConversion"/>
  </si>
  <si>
    <t>110年</t>
    <phoneticPr fontId="2" type="noConversion"/>
  </si>
  <si>
    <t>110年1月</t>
  </si>
  <si>
    <t>110年2月</t>
  </si>
  <si>
    <t>110年3月</t>
  </si>
  <si>
    <t>110年4月</t>
  </si>
  <si>
    <t>110年5月</t>
  </si>
  <si>
    <t>110年6月</t>
  </si>
  <si>
    <t>110年7月</t>
  </si>
  <si>
    <t>110年8月</t>
  </si>
  <si>
    <t>110年9月</t>
  </si>
  <si>
    <t>110年10月</t>
  </si>
  <si>
    <t>110年11月</t>
  </si>
  <si>
    <t>110年12月</t>
  </si>
  <si>
    <t>進港+出港</t>
    <phoneticPr fontId="2" type="noConversion"/>
  </si>
  <si>
    <t>男生+女生</t>
    <phoneticPr fontId="2" type="noConversion"/>
  </si>
  <si>
    <t>男生+女生</t>
    <phoneticPr fontId="2" type="noConversion"/>
  </si>
  <si>
    <t>總</t>
    <phoneticPr fontId="2" type="noConversion"/>
  </si>
  <si>
    <t>總</t>
    <phoneticPr fontId="2" type="noConversion"/>
  </si>
  <si>
    <t>進</t>
    <phoneticPr fontId="2" type="noConversion"/>
  </si>
  <si>
    <t>進</t>
    <phoneticPr fontId="2" type="noConversion"/>
  </si>
  <si>
    <t>出</t>
    <phoneticPr fontId="2" type="noConversion"/>
  </si>
  <si>
    <t>出</t>
    <phoneticPr fontId="2" type="noConversion"/>
  </si>
  <si>
    <t>111年</t>
    <phoneticPr fontId="2" type="noConversion"/>
  </si>
  <si>
    <t>111年</t>
    <phoneticPr fontId="2" type="noConversion"/>
  </si>
  <si>
    <t>111年1月</t>
  </si>
  <si>
    <t>111年2月</t>
  </si>
  <si>
    <t>111年3月</t>
  </si>
  <si>
    <t>111年4月</t>
  </si>
  <si>
    <t>111年5月</t>
  </si>
  <si>
    <t>111年6月</t>
  </si>
  <si>
    <t>111年7月</t>
  </si>
  <si>
    <t>111年8月</t>
  </si>
  <si>
    <t>111年9月</t>
  </si>
  <si>
    <t>111年10月</t>
  </si>
  <si>
    <t>111年11月</t>
  </si>
  <si>
    <t>111年12月</t>
  </si>
  <si>
    <t>111年1月</t>
    <phoneticPr fontId="2" type="noConversion"/>
  </si>
  <si>
    <t>112年</t>
    <phoneticPr fontId="2" type="noConversion"/>
  </si>
  <si>
    <t>112年1月</t>
    <phoneticPr fontId="2" type="noConversion"/>
  </si>
  <si>
    <t>112年2月</t>
  </si>
  <si>
    <t>112年3月</t>
  </si>
  <si>
    <t>112年4月</t>
  </si>
  <si>
    <t>112年5月</t>
  </si>
  <si>
    <t>112年6月</t>
  </si>
  <si>
    <t>112年7月</t>
  </si>
  <si>
    <t>112年8月</t>
  </si>
  <si>
    <t>112年9月</t>
  </si>
  <si>
    <t>112年10月</t>
  </si>
  <si>
    <t>112年11月</t>
  </si>
  <si>
    <t>112年12月</t>
  </si>
  <si>
    <t>112年1月</t>
    <phoneticPr fontId="2" type="noConversion"/>
  </si>
  <si>
    <t>國際航線</t>
  </si>
  <si>
    <t>國內航線</t>
  </si>
  <si>
    <t>113年</t>
    <phoneticPr fontId="2" type="noConversion"/>
  </si>
  <si>
    <t>113年1月</t>
    <phoneticPr fontId="2" type="noConversion"/>
  </si>
  <si>
    <t>113年2月</t>
    <phoneticPr fontId="2" type="noConversion"/>
  </si>
  <si>
    <t>113年3月</t>
    <phoneticPr fontId="2" type="noConversion"/>
  </si>
  <si>
    <t>113年4月</t>
    <phoneticPr fontId="2" type="noConversion"/>
  </si>
  <si>
    <t>113年5月</t>
    <phoneticPr fontId="2" type="noConversion"/>
  </si>
  <si>
    <t>113年6月</t>
    <phoneticPr fontId="2" type="noConversion"/>
  </si>
  <si>
    <t>113年7月</t>
    <phoneticPr fontId="2" type="noConversion"/>
  </si>
  <si>
    <t>113年8月</t>
    <phoneticPr fontId="2" type="noConversion"/>
  </si>
  <si>
    <t>113年9月</t>
    <phoneticPr fontId="2" type="noConversion"/>
  </si>
  <si>
    <t>113年10月</t>
    <phoneticPr fontId="2" type="noConversion"/>
  </si>
  <si>
    <t>113年11月</t>
    <phoneticPr fontId="2" type="noConversion"/>
  </si>
  <si>
    <t>113年12月</t>
    <phoneticPr fontId="2" type="noConversion"/>
  </si>
  <si>
    <t>113年1月</t>
  </si>
  <si>
    <t>113年2月</t>
  </si>
  <si>
    <t>113年3月</t>
  </si>
  <si>
    <t>113年4月</t>
  </si>
  <si>
    <t>113年5月</t>
  </si>
  <si>
    <t>113年6月</t>
  </si>
  <si>
    <t>113年7月</t>
  </si>
  <si>
    <t>113年8月</t>
  </si>
  <si>
    <t>113年9月</t>
  </si>
  <si>
    <t>113年10月</t>
  </si>
  <si>
    <t>113年11月</t>
  </si>
  <si>
    <t>113年12月</t>
    <phoneticPr fontId="2" type="noConversion"/>
  </si>
  <si>
    <t>114年</t>
    <phoneticPr fontId="2" type="noConversion"/>
  </si>
  <si>
    <t>國際航線</t>
    <phoneticPr fontId="2" type="noConversion"/>
  </si>
  <si>
    <t>國內航線</t>
    <phoneticPr fontId="2" type="noConversion"/>
  </si>
  <si>
    <t>114年1月</t>
    <phoneticPr fontId="2" type="noConversion"/>
  </si>
  <si>
    <t>114年2月</t>
  </si>
  <si>
    <t>114年3月</t>
  </si>
  <si>
    <t>114年4月</t>
  </si>
  <si>
    <t>114年5月</t>
  </si>
  <si>
    <t>114年6月</t>
  </si>
  <si>
    <t>114年7月</t>
  </si>
  <si>
    <t>114年8月</t>
  </si>
  <si>
    <t>114年9月</t>
  </si>
  <si>
    <t>114年10月</t>
  </si>
  <si>
    <t>114年11月</t>
  </si>
  <si>
    <t>114年12月</t>
  </si>
  <si>
    <t>11401-11409</t>
    <phoneticPr fontId="2" type="noConversion"/>
  </si>
  <si>
    <t>115年</t>
    <phoneticPr fontId="2" type="noConversion"/>
  </si>
  <si>
    <t>115年1月</t>
    <phoneticPr fontId="2" type="noConversion"/>
  </si>
  <si>
    <t>115年2月</t>
    <phoneticPr fontId="2" type="noConversion"/>
  </si>
  <si>
    <t>115年3月</t>
    <phoneticPr fontId="2" type="noConversion"/>
  </si>
  <si>
    <t>115年4月</t>
    <phoneticPr fontId="2" type="noConversion"/>
  </si>
  <si>
    <t>115年5月</t>
    <phoneticPr fontId="2" type="noConversion"/>
  </si>
  <si>
    <t>115年6月</t>
    <phoneticPr fontId="2" type="noConversion"/>
  </si>
  <si>
    <t>115年7月</t>
    <phoneticPr fontId="2" type="noConversion"/>
  </si>
  <si>
    <t>115年8月</t>
    <phoneticPr fontId="2" type="noConversion"/>
  </si>
  <si>
    <t>115年9月</t>
    <phoneticPr fontId="2" type="noConversion"/>
  </si>
  <si>
    <t>115年10月</t>
    <phoneticPr fontId="2" type="noConversion"/>
  </si>
  <si>
    <t>115年11月</t>
    <phoneticPr fontId="2" type="noConversion"/>
  </si>
  <si>
    <t>115年12月</t>
    <phoneticPr fontId="2" type="noConversion"/>
  </si>
  <si>
    <t>11501-11502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</si>
</sst>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_-* #,##0_-;\-* #,##0_-;_-* &quot;-&quot;??_-;_-@_-"/>
    <numFmt numFmtId="178" formatCode="###,###,##0;\-###,###,##0;&quot;         －&quot;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rgb="FF000000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theme="3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0"/>
      <name val="Arial"/>
      <family val="2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0"/>
      <name val="Arial"/>
      <family val="2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0" borderId="0"/>
    <xf numFmtId="9" fontId="5" fillId="0" borderId="0" applyFont="0" applyFill="0" applyBorder="0" applyAlignment="0" applyProtection="0">
      <alignment vertical="center"/>
    </xf>
    <xf numFmtId="0" fontId="12" fillId="0" borderId="0"/>
  </cellStyleXfs>
  <cellXfs count="10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2" xfId="0" applyNumberFormat="1" applyBorder="1">
      <alignment vertical="center"/>
    </xf>
    <xf numFmtId="3" fontId="0" fillId="0" borderId="2" xfId="0" applyNumberFormat="1" applyFill="1" applyBorder="1">
      <alignment vertical="center"/>
    </xf>
    <xf numFmtId="3" fontId="0" fillId="0" borderId="3" xfId="0" applyNumberFormat="1" applyFill="1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 applyFill="1" applyBorder="1">
      <alignment vertical="center"/>
    </xf>
    <xf numFmtId="41" fontId="0" fillId="0" borderId="2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3" fontId="0" fillId="0" borderId="0" xfId="0" applyNumberFormat="1" applyFill="1" applyBorder="1">
      <alignment vertical="center"/>
    </xf>
    <xf numFmtId="43" fontId="0" fillId="0" borderId="0" xfId="0" applyNumberFormat="1">
      <alignment vertical="center"/>
    </xf>
    <xf numFmtId="4" fontId="0" fillId="0" borderId="0" xfId="0" applyNumberFormat="1">
      <alignment vertical="center"/>
    </xf>
    <xf numFmtId="177" fontId="3" fillId="2" borderId="2" xfId="1" applyNumberFormat="1" applyFont="1" applyFill="1" applyBorder="1" applyAlignment="1">
      <alignment horizontal="right" vertical="center"/>
    </xf>
    <xf numFmtId="177" fontId="3" fillId="0" borderId="2" xfId="1" applyNumberFormat="1" applyFont="1" applyBorder="1" applyAlignment="1">
      <alignment horizontal="right" vertical="center"/>
    </xf>
    <xf numFmtId="177" fontId="3" fillId="0" borderId="2" xfId="1" applyNumberFormat="1" applyFont="1" applyFill="1" applyBorder="1" applyAlignment="1">
      <alignment horizontal="right" vertical="center"/>
    </xf>
    <xf numFmtId="177" fontId="3" fillId="0" borderId="3" xfId="1" applyNumberFormat="1" applyFont="1" applyFill="1" applyBorder="1" applyAlignment="1">
      <alignment horizontal="right" vertical="center"/>
    </xf>
    <xf numFmtId="177" fontId="0" fillId="0" borderId="2" xfId="1" applyNumberFormat="1" applyFont="1" applyBorder="1" applyAlignment="1">
      <alignment horizontal="right" vertical="center"/>
    </xf>
    <xf numFmtId="177" fontId="0" fillId="0" borderId="3" xfId="1" applyNumberFormat="1" applyFont="1" applyBorder="1" applyAlignment="1">
      <alignment horizontal="right" vertical="center"/>
    </xf>
    <xf numFmtId="177" fontId="4" fillId="2" borderId="2" xfId="1" applyNumberFormat="1" applyFont="1" applyFill="1" applyBorder="1" applyAlignment="1">
      <alignment horizontal="right" vertical="center"/>
    </xf>
    <xf numFmtId="177" fontId="4" fillId="2" borderId="3" xfId="1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3" borderId="2" xfId="1" applyNumberFormat="1" applyFont="1" applyFill="1" applyBorder="1" applyAlignment="1">
      <alignment horizontal="right" vertical="center"/>
    </xf>
    <xf numFmtId="177" fontId="4" fillId="3" borderId="2" xfId="1" applyNumberFormat="1" applyFon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177" fontId="0" fillId="3" borderId="2" xfId="1" applyNumberFormat="1" applyFont="1" applyFill="1" applyBorder="1" applyAlignment="1">
      <alignment horizontal="right" vertical="center"/>
    </xf>
    <xf numFmtId="0" fontId="0" fillId="0" borderId="2" xfId="0" applyBorder="1">
      <alignment vertical="center"/>
    </xf>
    <xf numFmtId="4" fontId="0" fillId="0" borderId="2" xfId="0" applyNumberFormat="1" applyBorder="1">
      <alignment vertical="center"/>
    </xf>
    <xf numFmtId="0" fontId="8" fillId="0" borderId="0" xfId="0" applyFont="1">
      <alignment vertical="center"/>
    </xf>
    <xf numFmtId="177" fontId="0" fillId="0" borderId="0" xfId="0" applyNumberFormat="1">
      <alignment vertical="center"/>
    </xf>
    <xf numFmtId="43" fontId="0" fillId="4" borderId="0" xfId="0" applyNumberFormat="1" applyFill="1">
      <alignment vertical="center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10" fillId="4" borderId="0" xfId="0" applyNumberFormat="1" applyFont="1" applyFill="1" applyAlignment="1">
      <alignment horizontal="center" vertical="center"/>
    </xf>
    <xf numFmtId="3" fontId="0" fillId="0" borderId="3" xfId="0" applyNumberFormat="1" applyBorder="1">
      <alignment vertical="center"/>
    </xf>
    <xf numFmtId="177" fontId="3" fillId="2" borderId="3" xfId="1" applyNumberFormat="1" applyFont="1" applyFill="1" applyBorder="1" applyAlignment="1">
      <alignment horizontal="right" vertical="center"/>
    </xf>
    <xf numFmtId="41" fontId="0" fillId="0" borderId="0" xfId="0" applyNumberFormat="1">
      <alignment vertical="center"/>
    </xf>
    <xf numFmtId="10" fontId="0" fillId="0" borderId="0" xfId="3" applyNumberFormat="1" applyFont="1">
      <alignment vertical="center"/>
    </xf>
    <xf numFmtId="4" fontId="11" fillId="0" borderId="0" xfId="0" applyNumberFormat="1" applyFont="1">
      <alignment vertical="center"/>
    </xf>
    <xf numFmtId="0" fontId="1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8" fontId="13" fillId="0" borderId="2" xfId="0" applyNumberFormat="1" applyFont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4" fillId="0" borderId="2" xfId="1" applyNumberFormat="1" applyFont="1" applyFill="1" applyBorder="1" applyAlignment="1">
      <alignment horizontal="right" vertical="center"/>
    </xf>
    <xf numFmtId="0" fontId="0" fillId="5" borderId="1" xfId="0" applyFill="1" applyBorder="1" applyAlignment="1">
      <alignment horizontal="center" vertical="center"/>
    </xf>
    <xf numFmtId="177" fontId="3" fillId="5" borderId="2" xfId="1" applyNumberFormat="1" applyFont="1" applyFill="1" applyBorder="1" applyAlignment="1">
      <alignment horizontal="right" vertical="center"/>
    </xf>
    <xf numFmtId="177" fontId="4" fillId="5" borderId="2" xfId="1" applyNumberFormat="1" applyFont="1" applyFill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14" fillId="0" borderId="2" xfId="0" applyNumberFormat="1" applyFont="1" applyBorder="1">
      <alignment vertical="center"/>
    </xf>
    <xf numFmtId="176" fontId="14" fillId="0" borderId="2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>
      <alignment vertical="center"/>
    </xf>
    <xf numFmtId="3" fontId="0" fillId="2" borderId="2" xfId="0" applyNumberFormat="1" applyFill="1" applyBorder="1">
      <alignment vertical="center"/>
    </xf>
    <xf numFmtId="41" fontId="0" fillId="2" borderId="2" xfId="0" applyNumberForma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>
      <alignment vertical="center"/>
    </xf>
    <xf numFmtId="3" fontId="0" fillId="0" borderId="4" xfId="0" applyNumberFormat="1" applyBorder="1">
      <alignment vertical="center"/>
    </xf>
    <xf numFmtId="177" fontId="3" fillId="0" borderId="4" xfId="1" applyNumberFormat="1" applyFont="1" applyBorder="1" applyAlignment="1">
      <alignment horizontal="right" vertical="center"/>
    </xf>
    <xf numFmtId="177" fontId="3" fillId="0" borderId="4" xfId="1" applyNumberFormat="1" applyFont="1" applyFill="1" applyBorder="1" applyAlignment="1">
      <alignment horizontal="right" vertical="center"/>
    </xf>
    <xf numFmtId="177" fontId="3" fillId="0" borderId="5" xfId="1" applyNumberFormat="1" applyFont="1" applyFill="1" applyBorder="1" applyAlignment="1">
      <alignment horizontal="right" vertical="center"/>
    </xf>
    <xf numFmtId="3" fontId="0" fillId="2" borderId="3" xfId="0" applyNumberFormat="1" applyFill="1" applyBorder="1">
      <alignment vertical="center"/>
    </xf>
    <xf numFmtId="177" fontId="3" fillId="0" borderId="3" xfId="1" applyNumberFormat="1" applyFont="1" applyBorder="1" applyAlignment="1">
      <alignment horizontal="right" vertical="center"/>
    </xf>
    <xf numFmtId="177" fontId="3" fillId="0" borderId="5" xfId="1" applyNumberFormat="1" applyFont="1" applyBorder="1" applyAlignment="1">
      <alignment horizontal="right" vertical="center"/>
    </xf>
    <xf numFmtId="176" fontId="14" fillId="0" borderId="3" xfId="0" applyNumberFormat="1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177" fontId="0" fillId="0" borderId="2" xfId="1" applyNumberFormat="1" applyFont="1" applyBorder="1">
      <alignment vertical="center"/>
    </xf>
    <xf numFmtId="177" fontId="0" fillId="0" borderId="3" xfId="1" applyNumberFormat="1" applyFont="1" applyBorder="1">
      <alignment vertical="center"/>
    </xf>
    <xf numFmtId="177" fontId="0" fillId="0" borderId="0" xfId="1" applyNumberFormat="1" applyFont="1">
      <alignment vertical="center"/>
    </xf>
    <xf numFmtId="177" fontId="0" fillId="0" borderId="0" xfId="1" applyNumberFormat="1" applyFont="1" applyBorder="1">
      <alignment vertical="center"/>
    </xf>
    <xf numFmtId="177" fontId="0" fillId="6" borderId="2" xfId="1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5">
    <cellStyle name="一般" xfId="0" builtinId="0"/>
    <cellStyle name="一般 2" xfId="2" xr:uid="{00000000-0005-0000-0000-000001000000}"/>
    <cellStyle name="一般 3" xfId="4" xr:uid="{00000000-0005-0000-0000-000002000000}"/>
    <cellStyle name="千分位" xfId="1" builtinId="3"/>
    <cellStyle name="百分比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V164"/>
  <sheetViews>
    <sheetView tabSelected="1" topLeftCell="A90" zoomScale="90" zoomScaleNormal="90" workbookViewId="0">
      <selection activeCell="C159" sqref="C159"/>
    </sheetView>
  </sheetViews>
  <sheetFormatPr defaultRowHeight="16.2" x14ac:dyDescent="0.3"/>
  <cols>
    <col min="1" max="1" width="10.44140625" bestFit="1" customWidth="1"/>
    <col min="2" max="2" width="13.6640625" bestFit="1" customWidth="1"/>
    <col min="3" max="3" width="11.88671875" bestFit="1" customWidth="1"/>
    <col min="4" max="4" width="12" bestFit="1" customWidth="1"/>
    <col min="5" max="5" width="12.33203125" bestFit="1" customWidth="1"/>
    <col min="6" max="10" width="11.88671875" bestFit="1" customWidth="1"/>
    <col min="11" max="11" width="10.44140625" bestFit="1" customWidth="1"/>
    <col min="12" max="12" width="10.44140625" customWidth="1"/>
    <col min="13" max="13" width="12.21875" customWidth="1"/>
    <col min="14" max="17" width="10.44140625" customWidth="1"/>
    <col min="18" max="18" width="12.44140625" customWidth="1"/>
    <col min="19" max="21" width="10.44140625" customWidth="1"/>
  </cols>
  <sheetData>
    <row r="1" spans="1:21" x14ac:dyDescent="0.3">
      <c r="A1" s="108" t="s">
        <v>0</v>
      </c>
      <c r="B1" s="106" t="s">
        <v>1</v>
      </c>
      <c r="C1" s="106"/>
      <c r="D1" s="106"/>
      <c r="E1" s="106" t="s">
        <v>5</v>
      </c>
      <c r="F1" s="106"/>
      <c r="G1" s="106"/>
      <c r="H1" s="106" t="s">
        <v>6</v>
      </c>
      <c r="I1" s="106"/>
      <c r="J1" s="107"/>
      <c r="K1" s="2"/>
      <c r="L1" s="105" t="s">
        <v>0</v>
      </c>
      <c r="M1" s="106" t="s">
        <v>1</v>
      </c>
      <c r="N1" s="106"/>
      <c r="O1" s="106"/>
      <c r="P1" s="106" t="s">
        <v>5</v>
      </c>
      <c r="Q1" s="106"/>
      <c r="R1" s="106"/>
      <c r="S1" s="106" t="s">
        <v>6</v>
      </c>
      <c r="T1" s="106"/>
      <c r="U1" s="107"/>
    </row>
    <row r="2" spans="1:21" x14ac:dyDescent="0.3">
      <c r="A2" s="108"/>
      <c r="B2" s="5" t="s">
        <v>2</v>
      </c>
      <c r="C2" s="6" t="s">
        <v>3</v>
      </c>
      <c r="D2" s="7" t="s">
        <v>4</v>
      </c>
      <c r="E2" s="5" t="s">
        <v>7</v>
      </c>
      <c r="F2" s="6" t="s">
        <v>3</v>
      </c>
      <c r="G2" s="7" t="s">
        <v>4</v>
      </c>
      <c r="H2" s="5" t="s">
        <v>7</v>
      </c>
      <c r="I2" s="6" t="s">
        <v>3</v>
      </c>
      <c r="J2" s="7" t="s">
        <v>4</v>
      </c>
      <c r="K2" s="3"/>
      <c r="L2" s="105"/>
      <c r="M2" s="10" t="s">
        <v>2</v>
      </c>
      <c r="N2" s="6" t="s">
        <v>3</v>
      </c>
      <c r="O2" s="7" t="s">
        <v>4</v>
      </c>
      <c r="P2" s="10" t="s">
        <v>7</v>
      </c>
      <c r="Q2" s="6" t="s">
        <v>3</v>
      </c>
      <c r="R2" s="7" t="s">
        <v>4</v>
      </c>
      <c r="S2" s="10" t="s">
        <v>7</v>
      </c>
      <c r="T2" s="6" t="s">
        <v>3</v>
      </c>
      <c r="U2" s="8" t="s">
        <v>4</v>
      </c>
    </row>
    <row r="3" spans="1:21" x14ac:dyDescent="0.3">
      <c r="A3" s="18" t="s">
        <v>8</v>
      </c>
      <c r="B3" s="31">
        <v>575754</v>
      </c>
      <c r="C3" s="31">
        <v>325628</v>
      </c>
      <c r="D3" s="37">
        <v>250126</v>
      </c>
      <c r="E3" s="37">
        <v>277726</v>
      </c>
      <c r="F3" s="37">
        <v>154678</v>
      </c>
      <c r="G3" s="37">
        <v>123048</v>
      </c>
      <c r="H3" s="37">
        <v>298028</v>
      </c>
      <c r="I3" s="37">
        <v>170950</v>
      </c>
      <c r="J3" s="37">
        <v>127078</v>
      </c>
      <c r="K3" s="3"/>
      <c r="L3" s="11" t="s">
        <v>29</v>
      </c>
      <c r="M3" s="13">
        <f>資料庫!B3</f>
        <v>183828</v>
      </c>
      <c r="N3" s="13">
        <f>資料庫!C3</f>
        <v>87740</v>
      </c>
      <c r="O3" s="13">
        <f>資料庫!D3</f>
        <v>96088</v>
      </c>
      <c r="P3" s="13">
        <f>資料庫!E3</f>
        <v>88335</v>
      </c>
      <c r="Q3" s="13">
        <f>資料庫!F3</f>
        <v>41665</v>
      </c>
      <c r="R3" s="13">
        <f>資料庫!G3</f>
        <v>46670</v>
      </c>
      <c r="S3" s="13">
        <f>資料庫!H3</f>
        <v>95493</v>
      </c>
      <c r="T3" s="13">
        <f>資料庫!I3</f>
        <v>46075</v>
      </c>
      <c r="U3" s="13">
        <f>資料庫!J3</f>
        <v>49418</v>
      </c>
    </row>
    <row r="4" spans="1:21" x14ac:dyDescent="0.3">
      <c r="A4" s="9" t="s">
        <v>9</v>
      </c>
      <c r="B4" s="32">
        <v>334329</v>
      </c>
      <c r="C4" s="33">
        <v>154386</v>
      </c>
      <c r="D4" s="33">
        <v>179943</v>
      </c>
      <c r="E4" s="33">
        <v>169239</v>
      </c>
      <c r="F4" s="33">
        <v>78213</v>
      </c>
      <c r="G4" s="33">
        <v>91026</v>
      </c>
      <c r="H4" s="33">
        <v>165090</v>
      </c>
      <c r="I4" s="33">
        <v>76173</v>
      </c>
      <c r="J4" s="33">
        <v>88917</v>
      </c>
      <c r="K4" s="1"/>
      <c r="L4" s="11" t="s">
        <v>9</v>
      </c>
      <c r="M4" s="13">
        <f>資料庫!B4</f>
        <v>159719</v>
      </c>
      <c r="N4" s="13">
        <f>資料庫!C4</f>
        <v>71247</v>
      </c>
      <c r="O4" s="13">
        <f>資料庫!D4</f>
        <v>88472</v>
      </c>
      <c r="P4" s="13">
        <f>資料庫!E4</f>
        <v>78742</v>
      </c>
      <c r="Q4" s="13">
        <f>資料庫!F4</f>
        <v>35085</v>
      </c>
      <c r="R4" s="13">
        <f>資料庫!G4</f>
        <v>43657</v>
      </c>
      <c r="S4" s="13">
        <f>資料庫!H4</f>
        <v>80977</v>
      </c>
      <c r="T4" s="13">
        <f>資料庫!I4</f>
        <v>36162</v>
      </c>
      <c r="U4" s="13">
        <f>資料庫!J4</f>
        <v>44815</v>
      </c>
    </row>
    <row r="5" spans="1:21" x14ac:dyDescent="0.3">
      <c r="A5" s="9" t="s">
        <v>10</v>
      </c>
      <c r="B5" s="32">
        <v>241425</v>
      </c>
      <c r="C5" s="33">
        <v>171242</v>
      </c>
      <c r="D5" s="33">
        <v>70183</v>
      </c>
      <c r="E5" s="33">
        <v>108487</v>
      </c>
      <c r="F5" s="33">
        <v>76465</v>
      </c>
      <c r="G5" s="33">
        <v>32022</v>
      </c>
      <c r="H5" s="33">
        <v>132938</v>
      </c>
      <c r="I5" s="33">
        <v>94777</v>
      </c>
      <c r="J5" s="33">
        <v>38161</v>
      </c>
      <c r="K5" s="4"/>
      <c r="L5" s="11" t="s">
        <v>10</v>
      </c>
      <c r="M5" s="13">
        <f>資料庫!B5</f>
        <v>24109</v>
      </c>
      <c r="N5" s="13">
        <f>資料庫!C5</f>
        <v>16493</v>
      </c>
      <c r="O5" s="13">
        <f>資料庫!D5</f>
        <v>7616</v>
      </c>
      <c r="P5" s="13">
        <f>資料庫!E5</f>
        <v>9593</v>
      </c>
      <c r="Q5" s="13">
        <f>資料庫!F5</f>
        <v>6580</v>
      </c>
      <c r="R5" s="13">
        <f>資料庫!G5</f>
        <v>3013</v>
      </c>
      <c r="S5" s="13">
        <f>資料庫!H5</f>
        <v>14516</v>
      </c>
      <c r="T5" s="13">
        <f>資料庫!I5</f>
        <v>9913</v>
      </c>
      <c r="U5" s="13">
        <f>資料庫!J5</f>
        <v>4603</v>
      </c>
    </row>
    <row r="6" spans="1:21" x14ac:dyDescent="0.3">
      <c r="A6" s="18" t="s">
        <v>18</v>
      </c>
      <c r="B6" s="31">
        <v>669637</v>
      </c>
      <c r="C6" s="31">
        <v>364237</v>
      </c>
      <c r="D6" s="37">
        <v>305400</v>
      </c>
      <c r="E6" s="37">
        <v>325265</v>
      </c>
      <c r="F6" s="37">
        <v>176047</v>
      </c>
      <c r="G6" s="37">
        <v>149218</v>
      </c>
      <c r="H6" s="37">
        <v>344372</v>
      </c>
      <c r="I6" s="37">
        <v>188190</v>
      </c>
      <c r="J6" s="37">
        <v>156182</v>
      </c>
      <c r="K6" s="3"/>
      <c r="L6" s="3"/>
      <c r="M6" s="3"/>
      <c r="N6" s="1"/>
      <c r="O6" s="1"/>
      <c r="P6" s="1"/>
      <c r="Q6" s="1"/>
    </row>
    <row r="7" spans="1:21" x14ac:dyDescent="0.3">
      <c r="A7" s="9" t="s">
        <v>9</v>
      </c>
      <c r="B7" s="32">
        <v>430895</v>
      </c>
      <c r="C7" s="33">
        <v>195232</v>
      </c>
      <c r="D7" s="33">
        <v>235663</v>
      </c>
      <c r="E7" s="33">
        <v>218122</v>
      </c>
      <c r="F7" s="33">
        <v>98667</v>
      </c>
      <c r="G7" s="33">
        <v>119455</v>
      </c>
      <c r="H7" s="33">
        <v>212773</v>
      </c>
      <c r="I7" s="33">
        <v>96565</v>
      </c>
      <c r="J7" s="33">
        <v>116208</v>
      </c>
      <c r="K7" s="1"/>
      <c r="L7" s="1"/>
      <c r="M7" s="1"/>
      <c r="N7" s="1"/>
      <c r="O7" s="1"/>
      <c r="P7" s="1"/>
      <c r="Q7" s="1"/>
    </row>
    <row r="8" spans="1:21" x14ac:dyDescent="0.3">
      <c r="A8" s="9" t="s">
        <v>10</v>
      </c>
      <c r="B8" s="32">
        <v>238742</v>
      </c>
      <c r="C8" s="33">
        <v>169005</v>
      </c>
      <c r="D8" s="33">
        <v>69737</v>
      </c>
      <c r="E8" s="33">
        <v>107143</v>
      </c>
      <c r="F8" s="33">
        <v>77380</v>
      </c>
      <c r="G8" s="33">
        <v>29763</v>
      </c>
      <c r="H8" s="33">
        <v>131599</v>
      </c>
      <c r="I8" s="33">
        <v>91625</v>
      </c>
      <c r="J8" s="33">
        <v>39974</v>
      </c>
      <c r="K8" s="4"/>
      <c r="L8" s="24">
        <v>11502</v>
      </c>
      <c r="M8" s="4"/>
      <c r="N8" s="1"/>
      <c r="O8" s="1"/>
      <c r="P8" s="1"/>
      <c r="Q8" s="1"/>
    </row>
    <row r="9" spans="1:21" x14ac:dyDescent="0.3">
      <c r="A9" s="18" t="s">
        <v>20</v>
      </c>
      <c r="B9" s="31">
        <v>664789</v>
      </c>
      <c r="C9" s="31">
        <v>365322</v>
      </c>
      <c r="D9" s="37">
        <v>299467</v>
      </c>
      <c r="E9" s="37">
        <v>324342</v>
      </c>
      <c r="F9" s="37">
        <v>175451</v>
      </c>
      <c r="G9" s="37">
        <v>148891</v>
      </c>
      <c r="H9" s="37">
        <v>340447</v>
      </c>
      <c r="I9" s="37">
        <v>189871</v>
      </c>
      <c r="J9" s="37">
        <v>150576</v>
      </c>
      <c r="K9" s="3"/>
      <c r="L9" s="105" t="s">
        <v>0</v>
      </c>
      <c r="M9" s="106" t="s">
        <v>1</v>
      </c>
      <c r="N9" s="106"/>
      <c r="O9" s="106"/>
      <c r="P9" s="106" t="s">
        <v>5</v>
      </c>
      <c r="Q9" s="106"/>
      <c r="R9" s="106"/>
      <c r="S9" s="106" t="s">
        <v>6</v>
      </c>
      <c r="T9" s="106"/>
      <c r="U9" s="107"/>
    </row>
    <row r="10" spans="1:21" x14ac:dyDescent="0.3">
      <c r="A10" s="9" t="s">
        <v>9</v>
      </c>
      <c r="B10" s="32">
        <v>450919</v>
      </c>
      <c r="C10" s="33">
        <v>210323</v>
      </c>
      <c r="D10" s="33">
        <v>240596</v>
      </c>
      <c r="E10" s="33">
        <v>226938</v>
      </c>
      <c r="F10" s="33">
        <v>105494</v>
      </c>
      <c r="G10" s="33">
        <v>121444</v>
      </c>
      <c r="H10" s="33">
        <v>223981</v>
      </c>
      <c r="I10" s="33">
        <v>104829</v>
      </c>
      <c r="J10" s="33">
        <v>119152</v>
      </c>
      <c r="K10" s="1"/>
      <c r="L10" s="105"/>
      <c r="M10" s="22" t="s">
        <v>2</v>
      </c>
      <c r="N10" s="6" t="s">
        <v>3</v>
      </c>
      <c r="O10" s="7" t="s">
        <v>4</v>
      </c>
      <c r="P10" s="22" t="s">
        <v>7</v>
      </c>
      <c r="Q10" s="6" t="s">
        <v>3</v>
      </c>
      <c r="R10" s="7" t="s">
        <v>4</v>
      </c>
      <c r="S10" s="22" t="s">
        <v>7</v>
      </c>
      <c r="T10" s="6" t="s">
        <v>3</v>
      </c>
      <c r="U10" s="8" t="s">
        <v>4</v>
      </c>
    </row>
    <row r="11" spans="1:21" x14ac:dyDescent="0.3">
      <c r="A11" s="9" t="s">
        <v>10</v>
      </c>
      <c r="B11" s="32">
        <v>213870</v>
      </c>
      <c r="C11" s="33">
        <v>154999</v>
      </c>
      <c r="D11" s="33">
        <v>58871</v>
      </c>
      <c r="E11" s="33">
        <v>97404</v>
      </c>
      <c r="F11" s="33">
        <v>69957</v>
      </c>
      <c r="G11" s="33">
        <v>27447</v>
      </c>
      <c r="H11" s="33">
        <v>116466</v>
      </c>
      <c r="I11" s="33">
        <v>85042</v>
      </c>
      <c r="J11" s="33">
        <v>31424</v>
      </c>
      <c r="K11" s="4"/>
      <c r="L11" s="23" t="s">
        <v>29</v>
      </c>
      <c r="M11" s="13">
        <f>資料庫!B10</f>
        <v>66856</v>
      </c>
      <c r="N11" s="13">
        <f>資料庫!C10</f>
        <v>33660</v>
      </c>
      <c r="O11" s="13">
        <f>資料庫!D10</f>
        <v>33196</v>
      </c>
      <c r="P11" s="13">
        <f>資料庫!E10</f>
        <v>31695</v>
      </c>
      <c r="Q11" s="13">
        <f>資料庫!F10</f>
        <v>15798</v>
      </c>
      <c r="R11" s="13">
        <f>資料庫!G10</f>
        <v>15897</v>
      </c>
      <c r="S11" s="13">
        <f>資料庫!H10</f>
        <v>35161</v>
      </c>
      <c r="T11" s="13">
        <f>資料庫!I10</f>
        <v>17862</v>
      </c>
      <c r="U11" s="13">
        <f>資料庫!J10</f>
        <v>17299</v>
      </c>
    </row>
    <row r="12" spans="1:21" x14ac:dyDescent="0.3">
      <c r="A12" s="18" t="s">
        <v>22</v>
      </c>
      <c r="B12" s="31">
        <v>699133</v>
      </c>
      <c r="C12" s="31">
        <v>381575</v>
      </c>
      <c r="D12" s="37">
        <v>317558</v>
      </c>
      <c r="E12" s="37">
        <v>345899</v>
      </c>
      <c r="F12" s="37">
        <v>186694</v>
      </c>
      <c r="G12" s="37">
        <v>159205</v>
      </c>
      <c r="H12" s="37">
        <v>353234</v>
      </c>
      <c r="I12" s="37">
        <v>194881</v>
      </c>
      <c r="J12" s="37">
        <v>158353</v>
      </c>
      <c r="K12" s="3"/>
      <c r="L12" s="23" t="s">
        <v>9</v>
      </c>
      <c r="M12" s="13">
        <f>資料庫!B11</f>
        <v>50324</v>
      </c>
      <c r="N12" s="13">
        <f>資料庫!C11</f>
        <v>23012</v>
      </c>
      <c r="O12" s="13">
        <f>資料庫!D11</f>
        <v>27312</v>
      </c>
      <c r="P12" s="13">
        <f>資料庫!E11</f>
        <v>24821</v>
      </c>
      <c r="Q12" s="13">
        <f>資料庫!F11</f>
        <v>11358</v>
      </c>
      <c r="R12" s="13">
        <f>資料庫!G11</f>
        <v>13463</v>
      </c>
      <c r="S12" s="13">
        <f>資料庫!H11</f>
        <v>25503</v>
      </c>
      <c r="T12" s="13">
        <f>資料庫!I11</f>
        <v>11654</v>
      </c>
      <c r="U12" s="13">
        <f>資料庫!J11</f>
        <v>13849</v>
      </c>
    </row>
    <row r="13" spans="1:21" x14ac:dyDescent="0.3">
      <c r="A13" s="9" t="s">
        <v>9</v>
      </c>
      <c r="B13" s="32">
        <v>496726</v>
      </c>
      <c r="C13" s="33">
        <v>232294</v>
      </c>
      <c r="D13" s="33">
        <v>264432</v>
      </c>
      <c r="E13" s="33">
        <v>253054</v>
      </c>
      <c r="F13" s="33">
        <v>118481</v>
      </c>
      <c r="G13" s="33">
        <v>134573</v>
      </c>
      <c r="H13" s="33">
        <v>243672</v>
      </c>
      <c r="I13" s="33">
        <v>113813</v>
      </c>
      <c r="J13" s="33">
        <v>129859</v>
      </c>
      <c r="K13" s="1"/>
      <c r="L13" s="23" t="s">
        <v>10</v>
      </c>
      <c r="M13" s="13">
        <f>資料庫!B12</f>
        <v>16532</v>
      </c>
      <c r="N13" s="13">
        <f>資料庫!C12</f>
        <v>10648</v>
      </c>
      <c r="O13" s="13">
        <f>資料庫!D12</f>
        <v>5884</v>
      </c>
      <c r="P13" s="13">
        <f>資料庫!E12</f>
        <v>6874</v>
      </c>
      <c r="Q13" s="13">
        <f>資料庫!F12</f>
        <v>4440</v>
      </c>
      <c r="R13" s="13">
        <f>資料庫!G12</f>
        <v>2434</v>
      </c>
      <c r="S13" s="13">
        <f>資料庫!H12</f>
        <v>9658</v>
      </c>
      <c r="T13" s="13">
        <f>資料庫!I12</f>
        <v>6208</v>
      </c>
      <c r="U13" s="13">
        <f>資料庫!J12</f>
        <v>3450</v>
      </c>
    </row>
    <row r="14" spans="1:21" x14ac:dyDescent="0.3">
      <c r="A14" s="9" t="s">
        <v>10</v>
      </c>
      <c r="B14" s="32">
        <v>202407</v>
      </c>
      <c r="C14" s="33">
        <v>149281</v>
      </c>
      <c r="D14" s="33">
        <v>53126</v>
      </c>
      <c r="E14" s="33">
        <v>92845</v>
      </c>
      <c r="F14" s="33">
        <v>68213</v>
      </c>
      <c r="G14" s="33">
        <v>24632</v>
      </c>
      <c r="H14" s="33">
        <v>109562</v>
      </c>
      <c r="I14" s="33">
        <v>81068</v>
      </c>
      <c r="J14" s="33">
        <v>28494</v>
      </c>
      <c r="K14" s="4"/>
      <c r="L14" s="4"/>
      <c r="M14" s="4"/>
      <c r="N14" s="1"/>
      <c r="O14" s="1"/>
      <c r="P14" s="1"/>
      <c r="Q14" s="1"/>
    </row>
    <row r="15" spans="1:21" x14ac:dyDescent="0.3">
      <c r="A15" s="18" t="s">
        <v>23</v>
      </c>
      <c r="B15" s="31">
        <v>991172</v>
      </c>
      <c r="C15" s="31">
        <v>490556</v>
      </c>
      <c r="D15" s="37">
        <v>500616</v>
      </c>
      <c r="E15" s="37">
        <v>491745</v>
      </c>
      <c r="F15" s="37">
        <v>241019</v>
      </c>
      <c r="G15" s="37">
        <v>250726</v>
      </c>
      <c r="H15" s="37">
        <v>499427</v>
      </c>
      <c r="I15" s="37">
        <v>249537</v>
      </c>
      <c r="J15" s="37">
        <v>249890</v>
      </c>
      <c r="K15" s="3"/>
      <c r="L15" s="3"/>
      <c r="M15" s="3"/>
      <c r="N15" s="1"/>
      <c r="O15" s="1"/>
      <c r="P15" s="1"/>
      <c r="Q15" s="1"/>
    </row>
    <row r="16" spans="1:21" x14ac:dyDescent="0.3">
      <c r="A16" s="9" t="s">
        <v>9</v>
      </c>
      <c r="B16" s="32">
        <v>693057</v>
      </c>
      <c r="C16" s="33">
        <v>309851</v>
      </c>
      <c r="D16" s="33">
        <v>383206</v>
      </c>
      <c r="E16" s="33">
        <v>352096</v>
      </c>
      <c r="F16" s="33">
        <v>157370</v>
      </c>
      <c r="G16" s="33">
        <v>194726</v>
      </c>
      <c r="H16" s="33">
        <v>340961</v>
      </c>
      <c r="I16" s="33">
        <v>152481</v>
      </c>
      <c r="J16" s="33">
        <v>188480</v>
      </c>
      <c r="K16" s="1"/>
      <c r="L16" s="1"/>
      <c r="M16" s="1"/>
      <c r="N16" s="1"/>
      <c r="O16" s="1"/>
      <c r="P16" s="1"/>
      <c r="Q16" s="1"/>
    </row>
    <row r="17" spans="1:22" x14ac:dyDescent="0.3">
      <c r="A17" s="9" t="s">
        <v>10</v>
      </c>
      <c r="B17" s="32">
        <v>298115</v>
      </c>
      <c r="C17" s="33">
        <v>180705</v>
      </c>
      <c r="D17" s="33">
        <v>117410</v>
      </c>
      <c r="E17" s="33">
        <v>139649</v>
      </c>
      <c r="F17" s="33">
        <v>83649</v>
      </c>
      <c r="G17" s="33">
        <v>56000</v>
      </c>
      <c r="H17" s="33">
        <v>158466</v>
      </c>
      <c r="I17" s="33">
        <v>97056</v>
      </c>
      <c r="J17" s="33">
        <v>61410</v>
      </c>
      <c r="K17" s="4"/>
      <c r="L17" s="4"/>
      <c r="M17" s="28">
        <f>B135-SUM(B138:B149)</f>
        <v>0</v>
      </c>
      <c r="N17" s="28">
        <f t="shared" ref="N17:U17" si="0">C135-SUM(C138:C149)</f>
        <v>0</v>
      </c>
      <c r="O17" s="28">
        <f t="shared" si="0"/>
        <v>0</v>
      </c>
      <c r="P17" s="28">
        <f t="shared" si="0"/>
        <v>0</v>
      </c>
      <c r="Q17" s="28">
        <f t="shared" si="0"/>
        <v>0</v>
      </c>
      <c r="R17" s="28">
        <f t="shared" si="0"/>
        <v>0</v>
      </c>
      <c r="S17" s="28">
        <f t="shared" si="0"/>
        <v>0</v>
      </c>
      <c r="T17" s="28">
        <f t="shared" si="0"/>
        <v>0</v>
      </c>
      <c r="U17" s="28">
        <f t="shared" si="0"/>
        <v>0</v>
      </c>
    </row>
    <row r="18" spans="1:22" x14ac:dyDescent="0.3">
      <c r="A18" s="18" t="s">
        <v>25</v>
      </c>
      <c r="B18" s="31">
        <v>1378594</v>
      </c>
      <c r="C18" s="31">
        <v>662160</v>
      </c>
      <c r="D18" s="37">
        <v>716434</v>
      </c>
      <c r="E18" s="37">
        <v>682969</v>
      </c>
      <c r="F18" s="37">
        <v>326206</v>
      </c>
      <c r="G18" s="37">
        <v>356763</v>
      </c>
      <c r="H18" s="37">
        <v>695625</v>
      </c>
      <c r="I18" s="37">
        <v>335954</v>
      </c>
      <c r="J18" s="37">
        <v>359671</v>
      </c>
      <c r="K18" s="3"/>
      <c r="L18" s="3"/>
      <c r="M18" s="28"/>
      <c r="N18" s="28"/>
      <c r="O18" s="28"/>
      <c r="P18" s="28"/>
      <c r="Q18" s="28"/>
      <c r="R18" s="28"/>
      <c r="S18" s="28"/>
      <c r="T18" s="28"/>
      <c r="U18" s="28"/>
    </row>
    <row r="19" spans="1:22" x14ac:dyDescent="0.3">
      <c r="A19" s="9" t="s">
        <v>9</v>
      </c>
      <c r="B19" s="32">
        <v>889454</v>
      </c>
      <c r="C19" s="33">
        <v>400267</v>
      </c>
      <c r="D19" s="33">
        <v>489187</v>
      </c>
      <c r="E19" s="33">
        <v>448531</v>
      </c>
      <c r="F19" s="33">
        <v>202253</v>
      </c>
      <c r="G19" s="33">
        <v>246278</v>
      </c>
      <c r="H19" s="33">
        <v>440923</v>
      </c>
      <c r="I19" s="33">
        <v>198014</v>
      </c>
      <c r="J19" s="33">
        <v>242909</v>
      </c>
      <c r="K19" s="1"/>
      <c r="L19" s="1"/>
      <c r="M19" s="28"/>
      <c r="N19" s="28"/>
      <c r="O19" s="28"/>
      <c r="P19" s="28"/>
      <c r="Q19" s="28"/>
      <c r="R19" s="29"/>
      <c r="S19" s="29"/>
      <c r="T19" s="29"/>
      <c r="U19" s="29"/>
    </row>
    <row r="20" spans="1:22" x14ac:dyDescent="0.3">
      <c r="A20" s="9" t="s">
        <v>10</v>
      </c>
      <c r="B20" s="32">
        <v>489140</v>
      </c>
      <c r="C20" s="33">
        <v>261893</v>
      </c>
      <c r="D20" s="33">
        <v>227247</v>
      </c>
      <c r="E20" s="33">
        <v>234438</v>
      </c>
      <c r="F20" s="33">
        <v>123953</v>
      </c>
      <c r="G20" s="33">
        <v>110485</v>
      </c>
      <c r="H20" s="33">
        <v>254702</v>
      </c>
      <c r="I20" s="33">
        <v>137940</v>
      </c>
      <c r="J20" s="33">
        <v>116762</v>
      </c>
      <c r="K20" s="4"/>
      <c r="L20" s="4"/>
      <c r="M20" s="28"/>
      <c r="N20" s="28"/>
      <c r="O20" s="28"/>
      <c r="P20" s="28"/>
      <c r="Q20" s="28"/>
      <c r="R20" s="29"/>
      <c r="S20" s="29"/>
      <c r="T20" s="29"/>
      <c r="U20" s="29"/>
    </row>
    <row r="21" spans="1:22" x14ac:dyDescent="0.3">
      <c r="A21" s="19" t="s">
        <v>27</v>
      </c>
      <c r="B21" s="31">
        <v>1351216</v>
      </c>
      <c r="C21" s="31">
        <v>649809</v>
      </c>
      <c r="D21" s="37">
        <v>701407</v>
      </c>
      <c r="E21" s="37">
        <v>668694</v>
      </c>
      <c r="F21" s="37">
        <v>318453</v>
      </c>
      <c r="G21" s="37">
        <v>350241</v>
      </c>
      <c r="H21" s="37">
        <v>682522</v>
      </c>
      <c r="I21" s="37">
        <v>331356</v>
      </c>
      <c r="J21" s="37">
        <v>351166</v>
      </c>
      <c r="K21" s="3"/>
      <c r="L21" s="1"/>
      <c r="M21" s="28"/>
      <c r="N21" s="28"/>
      <c r="O21" s="28"/>
      <c r="P21" s="28"/>
      <c r="Q21" s="28"/>
      <c r="R21" s="28"/>
      <c r="S21" s="28"/>
      <c r="T21" s="28"/>
      <c r="U21" s="29"/>
    </row>
    <row r="22" spans="1:22" x14ac:dyDescent="0.3">
      <c r="A22" s="20" t="s">
        <v>9</v>
      </c>
      <c r="B22" s="32">
        <v>981338</v>
      </c>
      <c r="C22" s="33">
        <v>441636</v>
      </c>
      <c r="D22" s="33">
        <v>539702</v>
      </c>
      <c r="E22" s="33">
        <v>495537</v>
      </c>
      <c r="F22" s="33">
        <v>222763</v>
      </c>
      <c r="G22" s="33">
        <v>272774</v>
      </c>
      <c r="H22" s="33">
        <v>485801</v>
      </c>
      <c r="I22" s="33">
        <v>218873</v>
      </c>
      <c r="J22" s="33">
        <v>266928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20" t="s">
        <v>10</v>
      </c>
      <c r="B23" s="32">
        <v>369878</v>
      </c>
      <c r="C23" s="33">
        <v>208173</v>
      </c>
      <c r="D23" s="33">
        <v>161705</v>
      </c>
      <c r="E23" s="33">
        <v>173157</v>
      </c>
      <c r="F23" s="33">
        <v>95690</v>
      </c>
      <c r="G23" s="33">
        <v>77467</v>
      </c>
      <c r="H23" s="33">
        <v>196721</v>
      </c>
      <c r="I23" s="33">
        <v>112483</v>
      </c>
      <c r="J23" s="33">
        <v>84238</v>
      </c>
      <c r="K23" s="4"/>
      <c r="L23" s="4"/>
      <c r="M23" s="4"/>
      <c r="N23" s="4"/>
      <c r="O23" s="1"/>
      <c r="P23" s="1"/>
      <c r="Q23" s="1"/>
    </row>
    <row r="24" spans="1:22" x14ac:dyDescent="0.3">
      <c r="A24" s="27" t="s">
        <v>37</v>
      </c>
      <c r="B24" s="31">
        <v>1229586</v>
      </c>
      <c r="C24" s="31">
        <v>596289</v>
      </c>
      <c r="D24" s="37">
        <v>633297</v>
      </c>
      <c r="E24" s="37">
        <v>607886</v>
      </c>
      <c r="F24" s="37">
        <v>291425</v>
      </c>
      <c r="G24" s="37">
        <v>316461</v>
      </c>
      <c r="H24" s="37">
        <v>621700</v>
      </c>
      <c r="I24" s="37">
        <v>304864</v>
      </c>
      <c r="J24" s="37">
        <v>316836</v>
      </c>
      <c r="L24" s="4"/>
      <c r="M24" s="30"/>
      <c r="N24" s="30"/>
      <c r="O24" s="30"/>
      <c r="P24" s="30"/>
      <c r="Q24" s="30"/>
      <c r="R24" s="30"/>
      <c r="S24" s="30"/>
      <c r="T24" s="30"/>
      <c r="U24" s="30"/>
    </row>
    <row r="25" spans="1:22" x14ac:dyDescent="0.3">
      <c r="A25" s="26" t="s">
        <v>9</v>
      </c>
      <c r="B25" s="32">
        <v>865557</v>
      </c>
      <c r="C25" s="33">
        <v>392953</v>
      </c>
      <c r="D25" s="33">
        <v>472604</v>
      </c>
      <c r="E25" s="33">
        <v>434706</v>
      </c>
      <c r="F25" s="33">
        <v>195861</v>
      </c>
      <c r="G25" s="33">
        <v>238845</v>
      </c>
      <c r="H25" s="33">
        <v>430851</v>
      </c>
      <c r="I25" s="33">
        <v>197092</v>
      </c>
      <c r="J25" s="33">
        <v>233759</v>
      </c>
      <c r="L25" s="4"/>
      <c r="M25" s="30"/>
      <c r="N25" s="30"/>
      <c r="O25" s="30"/>
      <c r="P25" s="30"/>
      <c r="Q25" s="30"/>
      <c r="R25" s="30"/>
      <c r="S25" s="30"/>
      <c r="T25" s="30"/>
      <c r="U25" s="30"/>
    </row>
    <row r="26" spans="1:22" x14ac:dyDescent="0.3">
      <c r="A26" s="26" t="s">
        <v>10</v>
      </c>
      <c r="B26" s="32">
        <v>364029</v>
      </c>
      <c r="C26" s="33">
        <v>203336</v>
      </c>
      <c r="D26" s="33">
        <v>160693</v>
      </c>
      <c r="E26" s="33">
        <v>173180</v>
      </c>
      <c r="F26" s="33">
        <v>95564</v>
      </c>
      <c r="G26" s="33">
        <v>77616</v>
      </c>
      <c r="H26" s="33">
        <v>190849</v>
      </c>
      <c r="I26" s="33">
        <v>107772</v>
      </c>
      <c r="J26" s="33">
        <v>83077</v>
      </c>
      <c r="L26" s="65"/>
      <c r="M26" s="30"/>
      <c r="N26" s="30"/>
      <c r="O26" s="30"/>
      <c r="P26" s="30"/>
      <c r="Q26" s="30"/>
      <c r="R26" s="30"/>
      <c r="S26" s="30"/>
      <c r="T26" s="30"/>
      <c r="U26" s="30"/>
    </row>
    <row r="27" spans="1:22" x14ac:dyDescent="0.3">
      <c r="A27" s="18" t="s">
        <v>38</v>
      </c>
      <c r="B27" s="31">
        <v>1427090</v>
      </c>
      <c r="C27" s="31">
        <v>674300</v>
      </c>
      <c r="D27" s="37">
        <v>752790</v>
      </c>
      <c r="E27" s="37">
        <v>704924</v>
      </c>
      <c r="F27" s="37">
        <v>329568</v>
      </c>
      <c r="G27" s="37">
        <v>375356</v>
      </c>
      <c r="H27" s="37">
        <v>722166</v>
      </c>
      <c r="I27" s="37">
        <v>344732</v>
      </c>
      <c r="J27" s="37">
        <v>377434</v>
      </c>
      <c r="U27" s="30"/>
    </row>
    <row r="28" spans="1:22" x14ac:dyDescent="0.3">
      <c r="A28" s="9" t="s">
        <v>9</v>
      </c>
      <c r="B28" s="32">
        <v>1131599</v>
      </c>
      <c r="C28" s="33">
        <v>501866</v>
      </c>
      <c r="D28" s="33">
        <v>629733</v>
      </c>
      <c r="E28" s="33">
        <v>568263</v>
      </c>
      <c r="F28" s="33">
        <v>250648</v>
      </c>
      <c r="G28" s="33">
        <v>317615</v>
      </c>
      <c r="H28" s="33">
        <v>563336</v>
      </c>
      <c r="I28" s="33">
        <v>251218</v>
      </c>
      <c r="J28" s="33">
        <v>312118</v>
      </c>
      <c r="L28" s="21"/>
      <c r="T28" s="30"/>
      <c r="U28" s="30"/>
    </row>
    <row r="29" spans="1:22" x14ac:dyDescent="0.3">
      <c r="A29" s="9" t="s">
        <v>10</v>
      </c>
      <c r="B29" s="32">
        <v>295491</v>
      </c>
      <c r="C29" s="33">
        <v>172434</v>
      </c>
      <c r="D29" s="33">
        <v>123057</v>
      </c>
      <c r="E29" s="33">
        <v>136661</v>
      </c>
      <c r="F29" s="33">
        <v>78920</v>
      </c>
      <c r="G29" s="33">
        <v>57741</v>
      </c>
      <c r="H29" s="33">
        <v>158830</v>
      </c>
      <c r="I29" s="33">
        <v>93514</v>
      </c>
      <c r="J29" s="33">
        <v>65316</v>
      </c>
      <c r="T29" s="30"/>
      <c r="U29" s="30"/>
    </row>
    <row r="30" spans="1:22" x14ac:dyDescent="0.3">
      <c r="A30" s="39" t="s">
        <v>40</v>
      </c>
      <c r="B30" s="31">
        <v>1424577</v>
      </c>
      <c r="C30" s="31">
        <v>667536</v>
      </c>
      <c r="D30" s="37">
        <v>757041</v>
      </c>
      <c r="E30" s="37">
        <v>702624</v>
      </c>
      <c r="F30" s="37">
        <v>326044</v>
      </c>
      <c r="G30" s="37">
        <v>376580</v>
      </c>
      <c r="H30" s="37">
        <v>721953</v>
      </c>
      <c r="I30" s="37">
        <v>341492</v>
      </c>
      <c r="J30" s="37">
        <v>380461</v>
      </c>
      <c r="K30" s="54"/>
      <c r="L30" s="54"/>
      <c r="M30" s="54"/>
      <c r="N30" s="54"/>
      <c r="O30" s="54"/>
      <c r="P30" s="54"/>
      <c r="Q30" s="54"/>
      <c r="R30" s="54"/>
      <c r="S30" s="54"/>
      <c r="T30" s="30"/>
      <c r="U30" s="30"/>
    </row>
    <row r="31" spans="1:22" x14ac:dyDescent="0.3">
      <c r="A31" s="40" t="s">
        <v>9</v>
      </c>
      <c r="B31" s="32">
        <v>1207912</v>
      </c>
      <c r="C31" s="33">
        <v>534478</v>
      </c>
      <c r="D31" s="33">
        <v>673434</v>
      </c>
      <c r="E31" s="33">
        <v>605312</v>
      </c>
      <c r="F31" s="33">
        <v>266775</v>
      </c>
      <c r="G31" s="33">
        <v>338537</v>
      </c>
      <c r="H31" s="33">
        <v>602600</v>
      </c>
      <c r="I31" s="33">
        <v>267703</v>
      </c>
      <c r="J31" s="33">
        <v>334897</v>
      </c>
      <c r="K31" s="54"/>
      <c r="L31" s="54"/>
      <c r="M31" s="54"/>
      <c r="N31" s="54"/>
      <c r="O31" s="54"/>
      <c r="P31" s="54"/>
      <c r="Q31" s="54"/>
      <c r="R31" s="54"/>
      <c r="S31" s="54"/>
      <c r="T31" s="4"/>
      <c r="U31" s="4"/>
    </row>
    <row r="32" spans="1:22" x14ac:dyDescent="0.3">
      <c r="A32" s="40" t="s">
        <v>10</v>
      </c>
      <c r="B32" s="32">
        <v>216665</v>
      </c>
      <c r="C32" s="33">
        <v>133058</v>
      </c>
      <c r="D32" s="33">
        <v>83607</v>
      </c>
      <c r="E32" s="33">
        <v>97312</v>
      </c>
      <c r="F32" s="33">
        <v>59269</v>
      </c>
      <c r="G32" s="33">
        <v>38043</v>
      </c>
      <c r="H32" s="33">
        <v>119353</v>
      </c>
      <c r="I32" s="33">
        <v>73789</v>
      </c>
      <c r="J32" s="33">
        <v>45564</v>
      </c>
      <c r="K32" s="54"/>
      <c r="L32" s="54"/>
      <c r="M32" s="54"/>
      <c r="N32" s="54"/>
      <c r="O32" s="54"/>
      <c r="P32" s="54"/>
      <c r="Q32" s="54"/>
      <c r="R32" s="54"/>
      <c r="S32" s="54"/>
      <c r="T32" s="4"/>
      <c r="U32" s="4"/>
    </row>
    <row r="33" spans="1:10" hidden="1" x14ac:dyDescent="0.3">
      <c r="A33" s="12" t="s">
        <v>41</v>
      </c>
      <c r="B33" s="32">
        <v>79412</v>
      </c>
      <c r="C33" s="33">
        <v>38016</v>
      </c>
      <c r="D33" s="33">
        <v>41396</v>
      </c>
      <c r="E33" s="33">
        <v>37389</v>
      </c>
      <c r="F33" s="33">
        <v>17632</v>
      </c>
      <c r="G33" s="33">
        <v>19757</v>
      </c>
      <c r="H33" s="33">
        <v>42023</v>
      </c>
      <c r="I33" s="33">
        <v>20384</v>
      </c>
      <c r="J33" s="33">
        <v>21639</v>
      </c>
    </row>
    <row r="34" spans="1:10" hidden="1" x14ac:dyDescent="0.3">
      <c r="A34" s="12" t="s">
        <v>42</v>
      </c>
      <c r="B34" s="35">
        <v>65014</v>
      </c>
      <c r="C34" s="35">
        <v>32602</v>
      </c>
      <c r="D34" s="35">
        <v>32412</v>
      </c>
      <c r="E34" s="35">
        <v>32336</v>
      </c>
      <c r="F34" s="35">
        <v>16092</v>
      </c>
      <c r="G34" s="35">
        <v>16244</v>
      </c>
      <c r="H34" s="35">
        <v>32678</v>
      </c>
      <c r="I34" s="35">
        <v>16510</v>
      </c>
      <c r="J34" s="35">
        <v>16168</v>
      </c>
    </row>
    <row r="35" spans="1:10" hidden="1" x14ac:dyDescent="0.3">
      <c r="A35" s="12" t="s">
        <v>43</v>
      </c>
      <c r="B35" s="35">
        <v>109565</v>
      </c>
      <c r="C35" s="35">
        <v>51030</v>
      </c>
      <c r="D35" s="35">
        <v>58535</v>
      </c>
      <c r="E35" s="35">
        <v>53225</v>
      </c>
      <c r="F35" s="35">
        <v>24753</v>
      </c>
      <c r="G35" s="35">
        <v>28472</v>
      </c>
      <c r="H35" s="35">
        <v>56340</v>
      </c>
      <c r="I35" s="35">
        <v>26277</v>
      </c>
      <c r="J35" s="35">
        <v>30063</v>
      </c>
    </row>
    <row r="36" spans="1:10" hidden="1" x14ac:dyDescent="0.3">
      <c r="A36" s="12" t="s">
        <v>44</v>
      </c>
      <c r="B36" s="16">
        <v>191801</v>
      </c>
      <c r="C36" s="16">
        <v>87985</v>
      </c>
      <c r="D36" s="16">
        <v>103816</v>
      </c>
      <c r="E36" s="16">
        <v>95278</v>
      </c>
      <c r="F36" s="16">
        <v>43477</v>
      </c>
      <c r="G36" s="16">
        <v>51801</v>
      </c>
      <c r="H36" s="16">
        <v>96523</v>
      </c>
      <c r="I36" s="16">
        <v>44508</v>
      </c>
      <c r="J36" s="16">
        <v>52015</v>
      </c>
    </row>
    <row r="37" spans="1:10" hidden="1" x14ac:dyDescent="0.3">
      <c r="A37" s="12" t="s">
        <v>45</v>
      </c>
      <c r="B37" s="16">
        <v>189381</v>
      </c>
      <c r="C37" s="16">
        <v>85595</v>
      </c>
      <c r="D37" s="16">
        <v>103786</v>
      </c>
      <c r="E37" s="16">
        <v>93607</v>
      </c>
      <c r="F37" s="16">
        <v>41511</v>
      </c>
      <c r="G37" s="16">
        <v>52096</v>
      </c>
      <c r="H37" s="16">
        <v>95774</v>
      </c>
      <c r="I37" s="16">
        <v>44084</v>
      </c>
      <c r="J37" s="16">
        <v>51690</v>
      </c>
    </row>
    <row r="38" spans="1:10" hidden="1" x14ac:dyDescent="0.3">
      <c r="A38" s="12" t="s">
        <v>46</v>
      </c>
      <c r="B38" s="16">
        <v>159997</v>
      </c>
      <c r="C38" s="16">
        <v>73234</v>
      </c>
      <c r="D38" s="16">
        <v>86763</v>
      </c>
      <c r="E38" s="16">
        <v>77399</v>
      </c>
      <c r="F38" s="16">
        <v>35234</v>
      </c>
      <c r="G38" s="16">
        <v>42165</v>
      </c>
      <c r="H38" s="16">
        <v>82598</v>
      </c>
      <c r="I38" s="16">
        <v>38000</v>
      </c>
      <c r="J38" s="16">
        <v>44598</v>
      </c>
    </row>
    <row r="39" spans="1:10" hidden="1" x14ac:dyDescent="0.3">
      <c r="A39" s="12" t="s">
        <v>47</v>
      </c>
      <c r="B39" s="16">
        <v>161079</v>
      </c>
      <c r="C39" s="16">
        <v>74419</v>
      </c>
      <c r="D39" s="16">
        <v>86660</v>
      </c>
      <c r="E39" s="16">
        <v>80296</v>
      </c>
      <c r="F39" s="16">
        <v>36797</v>
      </c>
      <c r="G39" s="16">
        <v>43499</v>
      </c>
      <c r="H39" s="16">
        <v>80783</v>
      </c>
      <c r="I39" s="16">
        <v>37622</v>
      </c>
      <c r="J39" s="16">
        <v>43161</v>
      </c>
    </row>
    <row r="40" spans="1:10" hidden="1" x14ac:dyDescent="0.3">
      <c r="A40" s="12" t="s">
        <v>48</v>
      </c>
      <c r="B40" s="16">
        <v>135481</v>
      </c>
      <c r="C40" s="16">
        <v>64512</v>
      </c>
      <c r="D40" s="16">
        <v>70969</v>
      </c>
      <c r="E40" s="16">
        <v>66274</v>
      </c>
      <c r="F40" s="16">
        <v>31246</v>
      </c>
      <c r="G40" s="16">
        <v>35028</v>
      </c>
      <c r="H40" s="16">
        <v>69207</v>
      </c>
      <c r="I40" s="16">
        <v>33266</v>
      </c>
      <c r="J40" s="16">
        <v>35941</v>
      </c>
    </row>
    <row r="41" spans="1:10" hidden="1" x14ac:dyDescent="0.3">
      <c r="A41" s="12" t="s">
        <v>49</v>
      </c>
      <c r="B41" s="16">
        <v>90174</v>
      </c>
      <c r="C41" s="16">
        <v>41729</v>
      </c>
      <c r="D41" s="16">
        <v>48445</v>
      </c>
      <c r="E41" s="16">
        <v>46897</v>
      </c>
      <c r="F41" s="16">
        <v>21660</v>
      </c>
      <c r="G41" s="16">
        <v>25237</v>
      </c>
      <c r="H41" s="16">
        <v>43277</v>
      </c>
      <c r="I41" s="16">
        <v>20069</v>
      </c>
      <c r="J41" s="16">
        <v>23208</v>
      </c>
    </row>
    <row r="42" spans="1:10" hidden="1" x14ac:dyDescent="0.3">
      <c r="A42" s="12" t="s">
        <v>50</v>
      </c>
      <c r="B42" s="16">
        <v>82758</v>
      </c>
      <c r="C42" s="16">
        <v>40196</v>
      </c>
      <c r="D42" s="16">
        <v>42562</v>
      </c>
      <c r="E42" s="16">
        <v>40901</v>
      </c>
      <c r="F42" s="16">
        <v>19572</v>
      </c>
      <c r="G42" s="16">
        <v>21329</v>
      </c>
      <c r="H42" s="16">
        <v>41857</v>
      </c>
      <c r="I42" s="16">
        <v>20624</v>
      </c>
      <c r="J42" s="16">
        <v>21233</v>
      </c>
    </row>
    <row r="43" spans="1:10" hidden="1" x14ac:dyDescent="0.3">
      <c r="A43" s="12" t="s">
        <v>51</v>
      </c>
      <c r="B43" s="16">
        <v>89635</v>
      </c>
      <c r="C43" s="16">
        <v>44198</v>
      </c>
      <c r="D43" s="16">
        <v>45437</v>
      </c>
      <c r="E43" s="16">
        <v>44158</v>
      </c>
      <c r="F43" s="16">
        <v>21344</v>
      </c>
      <c r="G43" s="16">
        <v>22814</v>
      </c>
      <c r="H43" s="16">
        <v>45477</v>
      </c>
      <c r="I43" s="16">
        <v>22854</v>
      </c>
      <c r="J43" s="16">
        <v>22623</v>
      </c>
    </row>
    <row r="44" spans="1:10" hidden="1" x14ac:dyDescent="0.3">
      <c r="A44" s="12" t="s">
        <v>52</v>
      </c>
      <c r="B44" s="16">
        <v>70280</v>
      </c>
      <c r="C44" s="16">
        <v>34020</v>
      </c>
      <c r="D44" s="16">
        <v>36260</v>
      </c>
      <c r="E44" s="16">
        <v>34864</v>
      </c>
      <c r="F44" s="16">
        <v>16726</v>
      </c>
      <c r="G44" s="16">
        <v>18138</v>
      </c>
      <c r="H44" s="16">
        <v>35416</v>
      </c>
      <c r="I44" s="16">
        <v>17294</v>
      </c>
      <c r="J44" s="16">
        <v>18122</v>
      </c>
    </row>
    <row r="45" spans="1:10" x14ac:dyDescent="0.3">
      <c r="A45" s="43" t="s">
        <v>55</v>
      </c>
      <c r="B45" s="31">
        <v>1504076</v>
      </c>
      <c r="C45" s="31">
        <v>710194</v>
      </c>
      <c r="D45" s="37">
        <v>793882</v>
      </c>
      <c r="E45" s="37">
        <v>743349</v>
      </c>
      <c r="F45" s="37">
        <v>348081</v>
      </c>
      <c r="G45" s="37">
        <v>395268</v>
      </c>
      <c r="H45" s="37">
        <v>760727</v>
      </c>
      <c r="I45" s="37">
        <v>362113</v>
      </c>
      <c r="J45" s="37">
        <v>398614</v>
      </c>
    </row>
    <row r="46" spans="1:10" x14ac:dyDescent="0.3">
      <c r="A46" s="44" t="s">
        <v>9</v>
      </c>
      <c r="B46" s="13">
        <v>1289805</v>
      </c>
      <c r="C46" s="13">
        <v>574639</v>
      </c>
      <c r="D46" s="13">
        <v>715166</v>
      </c>
      <c r="E46" s="13">
        <v>645853</v>
      </c>
      <c r="F46" s="13">
        <v>287500</v>
      </c>
      <c r="G46" s="13">
        <v>358353</v>
      </c>
      <c r="H46" s="13">
        <v>643952</v>
      </c>
      <c r="I46" s="13">
        <v>287139</v>
      </c>
      <c r="J46" s="35">
        <v>356813</v>
      </c>
    </row>
    <row r="47" spans="1:10" x14ac:dyDescent="0.3">
      <c r="A47" s="44" t="s">
        <v>10</v>
      </c>
      <c r="B47" s="13">
        <v>214271</v>
      </c>
      <c r="C47" s="13">
        <v>135555</v>
      </c>
      <c r="D47" s="13">
        <v>78716</v>
      </c>
      <c r="E47" s="13">
        <v>97496</v>
      </c>
      <c r="F47" s="13">
        <v>60581</v>
      </c>
      <c r="G47" s="13">
        <v>36915</v>
      </c>
      <c r="H47" s="13">
        <v>116775</v>
      </c>
      <c r="I47" s="13">
        <v>74974</v>
      </c>
      <c r="J47" s="16">
        <v>41801</v>
      </c>
    </row>
    <row r="48" spans="1:10" hidden="1" x14ac:dyDescent="0.3">
      <c r="A48" s="12" t="s">
        <v>58</v>
      </c>
      <c r="B48" s="32">
        <v>45929</v>
      </c>
      <c r="C48" s="33">
        <v>23974</v>
      </c>
      <c r="D48" s="33">
        <v>21955</v>
      </c>
      <c r="E48" s="33">
        <v>21449</v>
      </c>
      <c r="F48" s="33">
        <v>11133</v>
      </c>
      <c r="G48" s="33">
        <v>10316</v>
      </c>
      <c r="H48" s="33">
        <v>24480</v>
      </c>
      <c r="I48" s="33">
        <v>12841</v>
      </c>
      <c r="J48" s="33">
        <v>11639</v>
      </c>
    </row>
    <row r="49" spans="1:19" hidden="1" x14ac:dyDescent="0.3">
      <c r="A49" s="12" t="s">
        <v>59</v>
      </c>
      <c r="B49" s="32">
        <v>89419</v>
      </c>
      <c r="C49" s="33">
        <v>43778</v>
      </c>
      <c r="D49" s="33">
        <v>45641</v>
      </c>
      <c r="E49" s="33">
        <v>44417</v>
      </c>
      <c r="F49" s="33">
        <v>21283</v>
      </c>
      <c r="G49" s="33">
        <v>23134</v>
      </c>
      <c r="H49" s="33">
        <v>45002</v>
      </c>
      <c r="I49" s="33">
        <v>22495</v>
      </c>
      <c r="J49" s="33">
        <v>22507</v>
      </c>
    </row>
    <row r="50" spans="1:19" hidden="1" x14ac:dyDescent="0.3">
      <c r="A50" s="12" t="s">
        <v>60</v>
      </c>
      <c r="B50" s="35">
        <v>126130</v>
      </c>
      <c r="C50" s="35">
        <v>60633</v>
      </c>
      <c r="D50" s="35">
        <v>65497</v>
      </c>
      <c r="E50" s="35">
        <v>60279</v>
      </c>
      <c r="F50" s="35">
        <v>29196</v>
      </c>
      <c r="G50" s="35">
        <v>31083</v>
      </c>
      <c r="H50" s="35">
        <v>65851</v>
      </c>
      <c r="I50" s="35">
        <v>31437</v>
      </c>
      <c r="J50" s="35">
        <v>34414</v>
      </c>
    </row>
    <row r="51" spans="1:19" hidden="1" x14ac:dyDescent="0.3">
      <c r="A51" s="12" t="s">
        <v>61</v>
      </c>
      <c r="B51" s="16">
        <v>188934</v>
      </c>
      <c r="C51" s="16">
        <v>89966</v>
      </c>
      <c r="D51" s="16">
        <v>98968</v>
      </c>
      <c r="E51" s="16">
        <v>95419</v>
      </c>
      <c r="F51" s="16">
        <v>45049</v>
      </c>
      <c r="G51" s="16">
        <v>50370</v>
      </c>
      <c r="H51" s="16">
        <v>93515</v>
      </c>
      <c r="I51" s="16">
        <v>44917</v>
      </c>
      <c r="J51" s="16">
        <v>48598</v>
      </c>
    </row>
    <row r="52" spans="1:19" hidden="1" x14ac:dyDescent="0.3">
      <c r="A52" s="12" t="s">
        <v>62</v>
      </c>
      <c r="B52" s="16">
        <v>212778</v>
      </c>
      <c r="C52" s="16">
        <v>96566</v>
      </c>
      <c r="D52" s="16">
        <v>116212</v>
      </c>
      <c r="E52" s="16">
        <v>103753</v>
      </c>
      <c r="F52" s="16">
        <v>46772</v>
      </c>
      <c r="G52" s="16">
        <v>56981</v>
      </c>
      <c r="H52" s="16">
        <v>109025</v>
      </c>
      <c r="I52" s="16">
        <v>49794</v>
      </c>
      <c r="J52" s="16">
        <v>59231</v>
      </c>
    </row>
    <row r="53" spans="1:19" hidden="1" x14ac:dyDescent="0.3">
      <c r="A53" s="12" t="s">
        <v>63</v>
      </c>
      <c r="B53" s="16">
        <v>180975</v>
      </c>
      <c r="C53" s="16">
        <v>82415</v>
      </c>
      <c r="D53" s="16">
        <v>98560</v>
      </c>
      <c r="E53" s="16">
        <v>90071</v>
      </c>
      <c r="F53" s="16">
        <v>40980</v>
      </c>
      <c r="G53" s="16">
        <v>49091</v>
      </c>
      <c r="H53" s="16">
        <v>90904</v>
      </c>
      <c r="I53" s="16">
        <v>41435</v>
      </c>
      <c r="J53" s="16">
        <v>49469</v>
      </c>
    </row>
    <row r="54" spans="1:19" hidden="1" x14ac:dyDescent="0.3">
      <c r="A54" s="12" t="s">
        <v>64</v>
      </c>
      <c r="B54" s="16">
        <v>190878</v>
      </c>
      <c r="C54" s="16">
        <v>86759</v>
      </c>
      <c r="D54" s="16">
        <v>104119</v>
      </c>
      <c r="E54" s="16">
        <v>97227</v>
      </c>
      <c r="F54" s="16">
        <v>43757</v>
      </c>
      <c r="G54" s="16">
        <v>53470</v>
      </c>
      <c r="H54" s="16">
        <v>93651</v>
      </c>
      <c r="I54" s="16">
        <v>43002</v>
      </c>
      <c r="J54" s="16">
        <v>50649</v>
      </c>
    </row>
    <row r="55" spans="1:19" hidden="1" x14ac:dyDescent="0.3">
      <c r="A55" s="12" t="s">
        <v>65</v>
      </c>
      <c r="B55" s="16">
        <v>129548</v>
      </c>
      <c r="C55" s="16">
        <v>60825</v>
      </c>
      <c r="D55" s="16">
        <v>68723</v>
      </c>
      <c r="E55" s="16">
        <v>62620</v>
      </c>
      <c r="F55" s="16">
        <v>29031</v>
      </c>
      <c r="G55" s="16">
        <v>33589</v>
      </c>
      <c r="H55" s="16">
        <v>66928</v>
      </c>
      <c r="I55" s="16">
        <v>31794</v>
      </c>
      <c r="J55" s="16">
        <v>35134</v>
      </c>
    </row>
    <row r="56" spans="1:19" hidden="1" x14ac:dyDescent="0.3">
      <c r="A56" s="12" t="s">
        <v>66</v>
      </c>
      <c r="B56" s="16">
        <v>90169</v>
      </c>
      <c r="C56" s="16">
        <v>43256</v>
      </c>
      <c r="D56" s="16">
        <v>46913</v>
      </c>
      <c r="E56" s="16">
        <v>47080</v>
      </c>
      <c r="F56" s="16">
        <v>22326</v>
      </c>
      <c r="G56" s="16">
        <v>24754</v>
      </c>
      <c r="H56" s="16">
        <v>43089</v>
      </c>
      <c r="I56" s="16">
        <v>20930</v>
      </c>
      <c r="J56" s="16">
        <v>22159</v>
      </c>
    </row>
    <row r="57" spans="1:19" hidden="1" x14ac:dyDescent="0.3">
      <c r="A57" s="12" t="s">
        <v>67</v>
      </c>
      <c r="B57" s="16">
        <v>97251</v>
      </c>
      <c r="C57" s="16">
        <v>48134</v>
      </c>
      <c r="D57" s="16">
        <v>49117</v>
      </c>
      <c r="E57" s="16">
        <v>46038</v>
      </c>
      <c r="F57" s="16">
        <v>22485</v>
      </c>
      <c r="G57" s="16">
        <v>23553</v>
      </c>
      <c r="H57" s="16">
        <v>51213</v>
      </c>
      <c r="I57" s="16">
        <v>25649</v>
      </c>
      <c r="J57" s="16">
        <v>25564</v>
      </c>
    </row>
    <row r="58" spans="1:19" hidden="1" x14ac:dyDescent="0.3">
      <c r="A58" s="12" t="s">
        <v>68</v>
      </c>
      <c r="B58" s="16">
        <v>63378</v>
      </c>
      <c r="C58" s="16">
        <v>31745</v>
      </c>
      <c r="D58" s="16">
        <v>31633</v>
      </c>
      <c r="E58" s="16">
        <v>31363</v>
      </c>
      <c r="F58" s="16">
        <v>15496</v>
      </c>
      <c r="G58" s="16">
        <v>15867</v>
      </c>
      <c r="H58" s="16">
        <v>32015</v>
      </c>
      <c r="I58" s="16">
        <v>16249</v>
      </c>
      <c r="J58" s="16">
        <v>15766</v>
      </c>
    </row>
    <row r="59" spans="1:19" hidden="1" x14ac:dyDescent="0.3">
      <c r="A59" s="12" t="s">
        <v>69</v>
      </c>
      <c r="B59" s="16">
        <v>88687</v>
      </c>
      <c r="C59" s="16">
        <v>42143</v>
      </c>
      <c r="D59" s="16">
        <v>46544</v>
      </c>
      <c r="E59" s="16">
        <v>43633</v>
      </c>
      <c r="F59" s="16">
        <v>20573</v>
      </c>
      <c r="G59" s="16">
        <v>23060</v>
      </c>
      <c r="H59" s="16">
        <v>45054</v>
      </c>
      <c r="I59" s="16">
        <v>21570</v>
      </c>
      <c r="J59" s="16">
        <v>23484</v>
      </c>
    </row>
    <row r="60" spans="1:19" x14ac:dyDescent="0.3">
      <c r="A60" s="45" t="s">
        <v>85</v>
      </c>
      <c r="B60" s="31">
        <v>428315</v>
      </c>
      <c r="C60" s="31">
        <v>232019</v>
      </c>
      <c r="D60" s="31">
        <v>196296</v>
      </c>
      <c r="E60" s="31">
        <v>201938</v>
      </c>
      <c r="F60" s="31">
        <v>107611</v>
      </c>
      <c r="G60" s="31">
        <v>94327</v>
      </c>
      <c r="H60" s="31">
        <v>226377</v>
      </c>
      <c r="I60" s="31">
        <v>124408</v>
      </c>
      <c r="J60" s="37">
        <v>101969</v>
      </c>
      <c r="K60" s="65"/>
      <c r="L60" s="65"/>
      <c r="M60" s="65"/>
      <c r="N60" s="65"/>
      <c r="O60" s="65"/>
      <c r="P60" s="65"/>
      <c r="Q60" s="65"/>
      <c r="R60" s="65"/>
      <c r="S60" s="65"/>
    </row>
    <row r="61" spans="1:19" x14ac:dyDescent="0.3">
      <c r="A61" s="46" t="s">
        <v>9</v>
      </c>
      <c r="B61" s="13">
        <v>74826</v>
      </c>
      <c r="C61" s="13">
        <v>34197</v>
      </c>
      <c r="D61" s="13">
        <v>40629</v>
      </c>
      <c r="E61" s="13">
        <v>37544</v>
      </c>
      <c r="F61" s="13">
        <v>17191</v>
      </c>
      <c r="G61" s="13">
        <v>20353</v>
      </c>
      <c r="H61" s="13">
        <v>37282</v>
      </c>
      <c r="I61" s="13">
        <v>17006</v>
      </c>
      <c r="J61" s="35">
        <v>20276</v>
      </c>
      <c r="K61" s="65"/>
      <c r="L61" s="65"/>
      <c r="M61" s="65"/>
      <c r="N61" s="65"/>
      <c r="O61" s="65"/>
      <c r="P61" s="65"/>
      <c r="Q61" s="65"/>
      <c r="R61" s="65"/>
      <c r="S61" s="65"/>
    </row>
    <row r="62" spans="1:19" x14ac:dyDescent="0.3">
      <c r="A62" s="46" t="s">
        <v>10</v>
      </c>
      <c r="B62" s="13">
        <v>353489</v>
      </c>
      <c r="C62" s="13">
        <v>197822</v>
      </c>
      <c r="D62" s="13">
        <v>155667</v>
      </c>
      <c r="E62" s="13">
        <v>164394</v>
      </c>
      <c r="F62" s="13">
        <v>90420</v>
      </c>
      <c r="G62" s="13">
        <v>73974</v>
      </c>
      <c r="H62" s="13">
        <v>189095</v>
      </c>
      <c r="I62" s="13">
        <v>107402</v>
      </c>
      <c r="J62" s="16">
        <v>81693</v>
      </c>
      <c r="K62" s="65"/>
      <c r="L62" s="65"/>
      <c r="M62" s="65"/>
      <c r="N62" s="65"/>
      <c r="O62" s="65"/>
      <c r="P62" s="65"/>
      <c r="Q62" s="65"/>
      <c r="R62" s="65"/>
      <c r="S62" s="65"/>
    </row>
    <row r="63" spans="1:19" hidden="1" x14ac:dyDescent="0.3">
      <c r="A63" s="46" t="s">
        <v>72</v>
      </c>
      <c r="B63" s="13">
        <f>高雄!B63+基隆!B63+台中!B63+臺北!B63+花蓮!B63+安平!B63+蘇澳!B63</f>
        <v>73731</v>
      </c>
      <c r="C63" s="13">
        <f>高雄!C63+基隆!C63+台中!C63+臺北!C63+花蓮!C63+安平!C63+蘇澳!C63</f>
        <v>37538</v>
      </c>
      <c r="D63" s="13">
        <f>高雄!D63+基隆!D63+台中!D63+臺北!D63+花蓮!D63+安平!D63+蘇澳!D63</f>
        <v>36193</v>
      </c>
      <c r="E63" s="13">
        <f>高雄!E63+基隆!E63+台中!E63+臺北!E63+花蓮!E63+安平!E63+蘇澳!E63</f>
        <v>35142</v>
      </c>
      <c r="F63" s="13">
        <f>高雄!F63+基隆!F63+台中!F63+臺北!F63+花蓮!F63+安平!F63+蘇澳!F63</f>
        <v>17857</v>
      </c>
      <c r="G63" s="13">
        <f>高雄!G63+基隆!G63+台中!G63+臺北!G63+花蓮!G63+安平!G63+蘇澳!G63</f>
        <v>17285</v>
      </c>
      <c r="H63" s="13">
        <f>高雄!H63+基隆!H63+台中!H63+臺北!H63+花蓮!H63+安平!H63+蘇澳!H63</f>
        <v>38589</v>
      </c>
      <c r="I63" s="13">
        <f>高雄!I63+基隆!I63+台中!I63+臺北!I63+花蓮!I63+安平!I63+蘇澳!I63</f>
        <v>19681</v>
      </c>
      <c r="J63" s="35">
        <f>高雄!J63+基隆!J63+台中!J63+臺北!J63+花蓮!J63+安平!J63+蘇澳!J63</f>
        <v>18908</v>
      </c>
    </row>
    <row r="64" spans="1:19" hidden="1" x14ac:dyDescent="0.3">
      <c r="A64" s="46" t="s">
        <v>73</v>
      </c>
      <c r="B64" s="13">
        <f>高雄!B64+基隆!B64+台中!B64+臺北!B64+花蓮!B64+安平!B64+蘇澳!B64</f>
        <v>22471</v>
      </c>
      <c r="C64" s="13">
        <f>高雄!C64+基隆!C64+台中!C64+臺北!C64+花蓮!C64+安平!C64+蘇澳!C64</f>
        <v>12420</v>
      </c>
      <c r="D64" s="13">
        <f>高雄!D64+基隆!D64+台中!D64+臺北!D64+花蓮!D64+安平!D64+蘇澳!D64</f>
        <v>10051</v>
      </c>
      <c r="E64" s="13">
        <f>高雄!E64+基隆!E64+台中!E64+臺北!E64+花蓮!E64+安平!E64+蘇澳!E64</f>
        <v>11512</v>
      </c>
      <c r="F64" s="13">
        <f>高雄!F64+基隆!F64+台中!F64+臺北!F64+花蓮!F64+安平!F64+蘇澳!F64</f>
        <v>5937</v>
      </c>
      <c r="G64" s="13">
        <f>高雄!G64+基隆!G64+台中!G64+臺北!G64+花蓮!G64+安平!G64+蘇澳!G64</f>
        <v>5575</v>
      </c>
      <c r="H64" s="13">
        <f>高雄!H64+基隆!H64+台中!H64+臺北!H64+花蓮!H64+安平!H64+蘇澳!H64</f>
        <v>10959</v>
      </c>
      <c r="I64" s="13">
        <f>高雄!I64+基隆!I64+台中!I64+臺北!I64+花蓮!I64+安平!I64+蘇澳!I64</f>
        <v>6483</v>
      </c>
      <c r="J64" s="16">
        <f>高雄!J64+基隆!J64+台中!J64+臺北!J64+花蓮!J64+安平!J64+蘇澳!J64</f>
        <v>4476</v>
      </c>
    </row>
    <row r="65" spans="1:19" hidden="1" x14ac:dyDescent="0.3">
      <c r="A65" s="46" t="s">
        <v>74</v>
      </c>
      <c r="B65" s="13">
        <f>高雄!B65+基隆!B65+台中!B65+臺北!B65+花蓮!B65+安平!B65+蘇澳!B65</f>
        <v>6995</v>
      </c>
      <c r="C65" s="13">
        <f>高雄!C65+基隆!C65+台中!C65+臺北!C65+花蓮!C65+安平!C65+蘇澳!C65</f>
        <v>5748</v>
      </c>
      <c r="D65" s="13">
        <f>高雄!D65+基隆!D65+台中!D65+臺北!D65+花蓮!D65+安平!D65+蘇澳!D65</f>
        <v>1247</v>
      </c>
      <c r="E65" s="13">
        <f>高雄!E65+基隆!E65+台中!E65+臺北!E65+花蓮!E65+安平!E65+蘇澳!E65</f>
        <v>2819</v>
      </c>
      <c r="F65" s="13">
        <f>高雄!F65+基隆!F65+台中!F65+臺北!F65+花蓮!F65+安平!F65+蘇澳!F65</f>
        <v>2313</v>
      </c>
      <c r="G65" s="13">
        <f>高雄!G65+基隆!G65+台中!G65+臺北!G65+花蓮!G65+安平!G65+蘇澳!G65</f>
        <v>506</v>
      </c>
      <c r="H65" s="13">
        <f>高雄!H65+基隆!H65+台中!H65+臺北!H65+花蓮!H65+安平!H65+蘇澳!H65</f>
        <v>4176</v>
      </c>
      <c r="I65" s="13">
        <f>高雄!I65+基隆!I65+台中!I65+臺北!I65+花蓮!I65+安平!I65+蘇澳!I65</f>
        <v>3435</v>
      </c>
      <c r="J65" s="35">
        <f>高雄!J65+基隆!J65+台中!J65+臺北!J65+花蓮!J65+安平!J65+蘇澳!J65</f>
        <v>741</v>
      </c>
    </row>
    <row r="66" spans="1:19" hidden="1" x14ac:dyDescent="0.3">
      <c r="A66" s="46" t="s">
        <v>75</v>
      </c>
      <c r="B66" s="13">
        <f>高雄!B66+基隆!B66+台中!B66+臺北!B66+花蓮!B66+安平!B66+蘇澳!B66</f>
        <v>6554</v>
      </c>
      <c r="C66" s="13">
        <f>高雄!C66+基隆!C66+台中!C66+臺北!C66+花蓮!C66+安平!C66+蘇澳!C66</f>
        <v>5408</v>
      </c>
      <c r="D66" s="13">
        <f>高雄!D66+基隆!D66+台中!D66+臺北!D66+花蓮!D66+安平!D66+蘇澳!D66</f>
        <v>1146</v>
      </c>
      <c r="E66" s="13">
        <f>高雄!E66+基隆!E66+台中!E66+臺北!E66+花蓮!E66+安平!E66+蘇澳!E66</f>
        <v>2160</v>
      </c>
      <c r="F66" s="13">
        <f>高雄!F66+基隆!F66+台中!F66+臺北!F66+花蓮!F66+安平!F66+蘇澳!F66</f>
        <v>1822</v>
      </c>
      <c r="G66" s="13">
        <f>高雄!G66+基隆!G66+台中!G66+臺北!G66+花蓮!G66+安平!G66+蘇澳!G66</f>
        <v>338</v>
      </c>
      <c r="H66" s="13">
        <f>高雄!H66+基隆!H66+台中!H66+臺北!H66+花蓮!H66+安平!H66+蘇澳!H66</f>
        <v>4394</v>
      </c>
      <c r="I66" s="13">
        <f>高雄!I66+基隆!I66+台中!I66+臺北!I66+花蓮!I66+安平!I66+蘇澳!I66</f>
        <v>3586</v>
      </c>
      <c r="J66" s="35">
        <f>高雄!J66+基隆!J66+台中!J66+臺北!J66+花蓮!J66+安平!J66+蘇澳!J66</f>
        <v>808</v>
      </c>
    </row>
    <row r="67" spans="1:19" hidden="1" x14ac:dyDescent="0.3">
      <c r="A67" s="46" t="s">
        <v>76</v>
      </c>
      <c r="B67" s="13">
        <v>8021</v>
      </c>
      <c r="C67" s="13">
        <v>6084</v>
      </c>
      <c r="D67" s="13">
        <v>1937</v>
      </c>
      <c r="E67" s="13">
        <v>3157</v>
      </c>
      <c r="F67" s="13">
        <v>2433</v>
      </c>
      <c r="G67" s="13">
        <v>724</v>
      </c>
      <c r="H67" s="13">
        <v>4864</v>
      </c>
      <c r="I67" s="13">
        <v>3651</v>
      </c>
      <c r="J67" s="16">
        <v>1213</v>
      </c>
    </row>
    <row r="68" spans="1:19" hidden="1" x14ac:dyDescent="0.3">
      <c r="A68" s="46" t="s">
        <v>77</v>
      </c>
      <c r="B68" s="13">
        <v>16463</v>
      </c>
      <c r="C68" s="13">
        <v>10716</v>
      </c>
      <c r="D68" s="13">
        <v>5747</v>
      </c>
      <c r="E68" s="13">
        <v>7260</v>
      </c>
      <c r="F68" s="13">
        <v>4602</v>
      </c>
      <c r="G68" s="13">
        <v>2658</v>
      </c>
      <c r="H68" s="13">
        <v>9203</v>
      </c>
      <c r="I68" s="13">
        <v>6114</v>
      </c>
      <c r="J68" s="35">
        <v>3089</v>
      </c>
    </row>
    <row r="69" spans="1:19" hidden="1" x14ac:dyDescent="0.3">
      <c r="A69" s="46" t="s">
        <v>78</v>
      </c>
      <c r="B69" s="13">
        <v>28120</v>
      </c>
      <c r="C69" s="13">
        <v>16227</v>
      </c>
      <c r="D69" s="13">
        <v>11893</v>
      </c>
      <c r="E69" s="13">
        <v>10897</v>
      </c>
      <c r="F69" s="13">
        <v>6394</v>
      </c>
      <c r="G69" s="13">
        <v>4503</v>
      </c>
      <c r="H69" s="13">
        <v>17223</v>
      </c>
      <c r="I69" s="13">
        <v>9833</v>
      </c>
      <c r="J69" s="35">
        <v>7390</v>
      </c>
    </row>
    <row r="70" spans="1:19" hidden="1" x14ac:dyDescent="0.3">
      <c r="A70" s="46" t="s">
        <v>79</v>
      </c>
      <c r="B70" s="13">
        <v>54659</v>
      </c>
      <c r="C70" s="13">
        <v>28542</v>
      </c>
      <c r="D70" s="13">
        <v>26117</v>
      </c>
      <c r="E70" s="13">
        <v>26138</v>
      </c>
      <c r="F70" s="13">
        <v>13584</v>
      </c>
      <c r="G70" s="13">
        <v>12554</v>
      </c>
      <c r="H70" s="13">
        <v>28521</v>
      </c>
      <c r="I70" s="13">
        <v>14958</v>
      </c>
      <c r="J70" s="16">
        <v>13563</v>
      </c>
    </row>
    <row r="71" spans="1:19" hidden="1" x14ac:dyDescent="0.3">
      <c r="A71" s="46" t="s">
        <v>80</v>
      </c>
      <c r="B71" s="13">
        <f>高雄!B71+基隆!B71+台中!B71+臺北!B71+花蓮!B71+安平!B71+蘇澳!B71</f>
        <v>59617</v>
      </c>
      <c r="C71" s="13">
        <f>高雄!C71+基隆!C71+台中!C71+臺北!C71+花蓮!C71+安平!C71+蘇澳!C71</f>
        <v>32191</v>
      </c>
      <c r="D71" s="13">
        <f>高雄!D71+基隆!D71+台中!D71+臺北!D71+花蓮!D71+安平!D71+蘇澳!D71</f>
        <v>27426</v>
      </c>
      <c r="E71" s="13">
        <f>高雄!E71+基隆!E71+台中!E71+臺北!E71+花蓮!E71+安平!E71+蘇澳!E71</f>
        <v>27378</v>
      </c>
      <c r="F71" s="13">
        <f>高雄!F71+基隆!F71+台中!F71+臺北!F71+花蓮!F71+安平!F71+蘇澳!F71</f>
        <v>14637</v>
      </c>
      <c r="G71" s="13">
        <f>高雄!G71+基隆!G71+台中!G71+臺北!G71+花蓮!G71+安平!G71+蘇澳!G71</f>
        <v>12741</v>
      </c>
      <c r="H71" s="13">
        <f>高雄!H71+基隆!H71+台中!H71+臺北!H71+花蓮!H71+安平!H71+蘇澳!H71</f>
        <v>32239</v>
      </c>
      <c r="I71" s="13">
        <f>高雄!I71+基隆!I71+台中!I71+臺北!I71+花蓮!I71+安平!I71+蘇澳!I71</f>
        <v>17554</v>
      </c>
      <c r="J71" s="35">
        <f>高雄!J71+基隆!J71+台中!J71+臺北!J71+花蓮!J71+安平!J71+蘇澳!J71</f>
        <v>14685</v>
      </c>
    </row>
    <row r="72" spans="1:19" hidden="1" x14ac:dyDescent="0.3">
      <c r="A72" s="46" t="s">
        <v>81</v>
      </c>
      <c r="B72" s="13">
        <f>高雄!B72+基隆!B72+台中!B72+臺北!B72+花蓮!B72+安平!B72+蘇澳!B72</f>
        <v>81533</v>
      </c>
      <c r="C72" s="13">
        <f>高雄!C72+基隆!C72+台中!C72+臺北!C72+花蓮!C72+安平!C72+蘇澳!C72</f>
        <v>40397</v>
      </c>
      <c r="D72" s="13">
        <f>高雄!D72+基隆!D72+台中!D72+臺北!D72+花蓮!D72+安平!D72+蘇澳!D72</f>
        <v>41136</v>
      </c>
      <c r="E72" s="13">
        <f>高雄!E72+基隆!E72+台中!E72+臺北!E72+花蓮!E72+安平!E72+蘇澳!E72</f>
        <v>40634</v>
      </c>
      <c r="F72" s="13">
        <f>高雄!F72+基隆!F72+台中!F72+臺北!F72+花蓮!F72+安平!F72+蘇澳!F72</f>
        <v>19955</v>
      </c>
      <c r="G72" s="13">
        <f>高雄!G72+基隆!G72+台中!G72+臺北!G72+花蓮!G72+安平!G72+蘇澳!G72</f>
        <v>20679</v>
      </c>
      <c r="H72" s="13">
        <f>高雄!H72+基隆!H72+台中!H72+臺北!H72+花蓮!H72+安平!H72+蘇澳!H72</f>
        <v>40899</v>
      </c>
      <c r="I72" s="13">
        <f>高雄!I72+基隆!I72+台中!I72+臺北!I72+花蓮!I72+安平!I72+蘇澳!I72</f>
        <v>20442</v>
      </c>
      <c r="J72" s="35">
        <f>高雄!J72+基隆!J72+台中!J72+臺北!J72+花蓮!J72+安平!J72+蘇澳!J72</f>
        <v>20457</v>
      </c>
    </row>
    <row r="73" spans="1:19" hidden="1" x14ac:dyDescent="0.3">
      <c r="A73" s="46" t="s">
        <v>82</v>
      </c>
      <c r="B73" s="13">
        <f>高雄!B73+基隆!B73+台中!B73+臺北!B73+花蓮!B73+安平!B73+蘇澳!B73</f>
        <v>40754</v>
      </c>
      <c r="C73" s="13">
        <f>高雄!C73+基隆!C73+台中!C73+臺北!C73+花蓮!C73+安平!C73+蘇澳!C73</f>
        <v>21707</v>
      </c>
      <c r="D73" s="13">
        <f>高雄!D73+基隆!D73+台中!D73+臺北!D73+花蓮!D73+安平!D73+蘇澳!D73</f>
        <v>19047</v>
      </c>
      <c r="E73" s="13">
        <f>高雄!E73+基隆!E73+台中!E73+臺北!E73+花蓮!E73+安平!E73+蘇澳!E73</f>
        <v>20706</v>
      </c>
      <c r="F73" s="13">
        <f>高雄!F73+基隆!F73+台中!F73+臺北!F73+花蓮!F73+安平!F73+蘇澳!F73</f>
        <v>10946</v>
      </c>
      <c r="G73" s="13">
        <f>高雄!G73+基隆!G73+台中!G73+臺北!G73+花蓮!G73+安平!G73+蘇澳!G73</f>
        <v>9760</v>
      </c>
      <c r="H73" s="13">
        <f>高雄!H73+基隆!H73+台中!H73+臺北!H73+花蓮!H73+安平!H73+蘇澳!H73</f>
        <v>20048</v>
      </c>
      <c r="I73" s="13">
        <f>高雄!I73+基隆!I73+台中!I73+臺北!I73+花蓮!I73+安平!I73+蘇澳!I73</f>
        <v>10761</v>
      </c>
      <c r="J73" s="35">
        <f>高雄!J73+基隆!J73+台中!J73+臺北!J73+花蓮!J73+安平!J73+蘇澳!J73</f>
        <v>9287</v>
      </c>
    </row>
    <row r="74" spans="1:19" hidden="1" x14ac:dyDescent="0.3">
      <c r="A74" s="46" t="s">
        <v>83</v>
      </c>
      <c r="B74" s="13">
        <f>高雄!B74+基隆!B74+台中!B74+臺北!B74+花蓮!B74+安平!B74+蘇澳!B74</f>
        <v>29397</v>
      </c>
      <c r="C74" s="13">
        <f>高雄!C74+基隆!C74+台中!C74+臺北!C74+花蓮!C74+安平!C74+蘇澳!C74</f>
        <v>15041</v>
      </c>
      <c r="D74" s="13">
        <f>高雄!D74+基隆!D74+台中!D74+臺北!D74+花蓮!D74+安平!D74+蘇澳!D74</f>
        <v>14356</v>
      </c>
      <c r="E74" s="13">
        <f>高雄!E74+基隆!E74+台中!E74+臺北!E74+花蓮!E74+安平!E74+蘇澳!E74</f>
        <v>14135</v>
      </c>
      <c r="F74" s="13">
        <f>高雄!F74+基隆!F74+台中!F74+臺北!F74+花蓮!F74+安平!F74+蘇澳!F74</f>
        <v>7131</v>
      </c>
      <c r="G74" s="13">
        <f>高雄!G74+基隆!G74+台中!G74+臺北!G74+花蓮!G74+安平!G74+蘇澳!G74</f>
        <v>7004</v>
      </c>
      <c r="H74" s="13">
        <f>高雄!H74+基隆!H74+台中!H74+臺北!H74+花蓮!H74+安平!H74+蘇澳!H74</f>
        <v>15262</v>
      </c>
      <c r="I74" s="13">
        <f>高雄!I74+基隆!I74+台中!I74+臺北!I74+花蓮!I74+安平!I74+蘇澳!I74</f>
        <v>7910</v>
      </c>
      <c r="J74" s="35">
        <f>高雄!J74+基隆!J74+台中!J74+臺北!J74+花蓮!J74+安平!J74+蘇澳!J74</f>
        <v>7352</v>
      </c>
    </row>
    <row r="75" spans="1:19" x14ac:dyDescent="0.3">
      <c r="A75" s="59" t="s">
        <v>96</v>
      </c>
      <c r="B75" s="31">
        <v>232089</v>
      </c>
      <c r="C75" s="31">
        <v>136201</v>
      </c>
      <c r="D75" s="31">
        <v>95888</v>
      </c>
      <c r="E75" s="31">
        <v>108332</v>
      </c>
      <c r="F75" s="31">
        <v>62060</v>
      </c>
      <c r="G75" s="31">
        <v>46272</v>
      </c>
      <c r="H75" s="31">
        <v>123757</v>
      </c>
      <c r="I75" s="31">
        <v>74141</v>
      </c>
      <c r="J75" s="31">
        <v>49616</v>
      </c>
      <c r="K75" s="54"/>
      <c r="L75" s="54"/>
      <c r="M75" s="54"/>
      <c r="N75" s="54"/>
      <c r="O75" s="54"/>
      <c r="P75" s="54"/>
      <c r="Q75" s="54"/>
      <c r="R75" s="54"/>
      <c r="S75" s="54"/>
    </row>
    <row r="76" spans="1:19" x14ac:dyDescent="0.3">
      <c r="A76" s="60" t="s">
        <v>9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65"/>
      <c r="L76" s="65"/>
      <c r="M76" s="65"/>
      <c r="N76" s="65"/>
      <c r="O76" s="65"/>
      <c r="P76" s="65"/>
      <c r="Q76" s="65"/>
      <c r="R76" s="65"/>
      <c r="S76" s="65"/>
    </row>
    <row r="77" spans="1:19" x14ac:dyDescent="0.3">
      <c r="A77" s="60" t="s">
        <v>10</v>
      </c>
      <c r="B77" s="13">
        <v>232089</v>
      </c>
      <c r="C77" s="13">
        <v>136201</v>
      </c>
      <c r="D77" s="13">
        <v>95888</v>
      </c>
      <c r="E77" s="13">
        <v>108332</v>
      </c>
      <c r="F77" s="13">
        <v>62060</v>
      </c>
      <c r="G77" s="13">
        <v>46272</v>
      </c>
      <c r="H77" s="13">
        <v>123757</v>
      </c>
      <c r="I77" s="13">
        <v>74141</v>
      </c>
      <c r="J77" s="13">
        <v>49616</v>
      </c>
      <c r="K77" s="65"/>
      <c r="L77" s="65"/>
      <c r="M77" s="65"/>
      <c r="N77" s="65"/>
      <c r="O77" s="65"/>
      <c r="P77" s="65"/>
      <c r="Q77" s="65"/>
      <c r="R77" s="65"/>
      <c r="S77" s="65"/>
    </row>
    <row r="78" spans="1:19" hidden="1" x14ac:dyDescent="0.3">
      <c r="A78" s="60" t="s">
        <v>99</v>
      </c>
      <c r="B78" s="13">
        <f>高雄!B78+基隆!B78+台中!B78+臺北!B78+花蓮!B78+安平!B78+蘇澳!B78</f>
        <v>26950</v>
      </c>
      <c r="C78" s="13">
        <f>高雄!C78+基隆!C78+台中!C78+臺北!C78+花蓮!C78+安平!C78+蘇澳!C78</f>
        <v>15055</v>
      </c>
      <c r="D78" s="13">
        <f>高雄!D78+基隆!D78+台中!D78+臺北!D78+花蓮!D78+安平!D78+蘇澳!D78</f>
        <v>11895</v>
      </c>
      <c r="E78" s="13">
        <f>高雄!E78+基隆!E78+台中!E78+臺北!E78+花蓮!E78+安平!E78+蘇澳!E78</f>
        <v>13162</v>
      </c>
      <c r="F78" s="13">
        <f>高雄!F78+基隆!F78+台中!F78+臺北!F78+花蓮!F78+安平!F78+蘇澳!F78</f>
        <v>7119</v>
      </c>
      <c r="G78" s="13">
        <f>高雄!G78+基隆!G78+台中!G78+臺北!G78+花蓮!G78+安平!G78+蘇澳!G78</f>
        <v>6043</v>
      </c>
      <c r="H78" s="13">
        <f>高雄!H78+基隆!H78+台中!H78+臺北!H78+花蓮!H78+安平!H78+蘇澳!H78</f>
        <v>13788</v>
      </c>
      <c r="I78" s="13">
        <f>高雄!I78+基隆!I78+台中!I78+臺北!I78+花蓮!I78+安平!I78+蘇澳!I78</f>
        <v>7936</v>
      </c>
      <c r="J78" s="13">
        <f>高雄!J78+基隆!J78+台中!J78+臺北!J78+花蓮!J78+安平!J78+蘇澳!J78</f>
        <v>5852</v>
      </c>
    </row>
    <row r="79" spans="1:19" hidden="1" x14ac:dyDescent="0.3">
      <c r="A79" s="60" t="s">
        <v>100</v>
      </c>
      <c r="B79" s="13">
        <f>高雄!B79+基隆!B79+台中!B79+臺北!B79+花蓮!B79+安平!B79+蘇澳!B79</f>
        <v>30747</v>
      </c>
      <c r="C79" s="13">
        <f>高雄!C79+基隆!C79+台中!C79+臺北!C79+花蓮!C79+安平!C79+蘇澳!C79</f>
        <v>17397</v>
      </c>
      <c r="D79" s="13">
        <f>高雄!D79+基隆!D79+台中!D79+臺北!D79+花蓮!D79+安平!D79+蘇澳!D79</f>
        <v>13350</v>
      </c>
      <c r="E79" s="13">
        <f>高雄!E79+基隆!E79+台中!E79+臺北!E79+花蓮!E79+安平!E79+蘇澳!E79</f>
        <v>14211</v>
      </c>
      <c r="F79" s="13">
        <f>高雄!F79+基隆!F79+台中!F79+臺北!F79+花蓮!F79+安平!F79+蘇澳!F79</f>
        <v>7801</v>
      </c>
      <c r="G79" s="13">
        <f>高雄!G79+基隆!G79+台中!G79+臺北!G79+花蓮!G79+安平!G79+蘇澳!G79</f>
        <v>6410</v>
      </c>
      <c r="H79" s="13">
        <f>高雄!H79+基隆!H79+台中!H79+臺北!H79+花蓮!H79+安平!H79+蘇澳!H79</f>
        <v>16536</v>
      </c>
      <c r="I79" s="13">
        <f>高雄!I79+基隆!I79+台中!I79+臺北!I79+花蓮!I79+安平!I79+蘇澳!I79</f>
        <v>9596</v>
      </c>
      <c r="J79" s="13">
        <f>高雄!J79+基隆!J79+台中!J79+臺北!J79+花蓮!J79+安平!J79+蘇澳!J79</f>
        <v>6940</v>
      </c>
    </row>
    <row r="80" spans="1:19" hidden="1" x14ac:dyDescent="0.3">
      <c r="A80" s="60" t="s">
        <v>101</v>
      </c>
      <c r="B80" s="13">
        <f>高雄!B80+基隆!B80+台中!B80+臺北!B80+花蓮!B80+安平!B80+蘇澳!B80</f>
        <v>39698</v>
      </c>
      <c r="C80" s="13">
        <f>高雄!C80+基隆!C80+台中!C80+臺北!C80+花蓮!C80+安平!C80+蘇澳!C80</f>
        <v>21638</v>
      </c>
      <c r="D80" s="13">
        <f>高雄!D80+基隆!D80+台中!D80+臺北!D80+花蓮!D80+安平!D80+蘇澳!D80</f>
        <v>18060</v>
      </c>
      <c r="E80" s="13">
        <f>高雄!E80+基隆!E80+台中!E80+臺北!E80+花蓮!E80+安平!E80+蘇澳!E80</f>
        <v>18021</v>
      </c>
      <c r="F80" s="13">
        <f>高雄!F80+基隆!F80+台中!F80+臺北!F80+花蓮!F80+安平!F80+蘇澳!F80</f>
        <v>9621</v>
      </c>
      <c r="G80" s="13">
        <f>高雄!G80+基隆!G80+台中!G80+臺北!G80+花蓮!G80+安平!G80+蘇澳!G80</f>
        <v>8400</v>
      </c>
      <c r="H80" s="13">
        <f>高雄!H80+基隆!H80+台中!H80+臺北!H80+花蓮!H80+安平!H80+蘇澳!H80</f>
        <v>21677</v>
      </c>
      <c r="I80" s="13">
        <f>高雄!I80+基隆!I80+台中!I80+臺北!I80+花蓮!I80+安平!I80+蘇澳!I80</f>
        <v>12017</v>
      </c>
      <c r="J80" s="13">
        <f>高雄!J80+基隆!J80+台中!J80+臺北!J80+花蓮!J80+安平!J80+蘇澳!J80</f>
        <v>9660</v>
      </c>
    </row>
    <row r="81" spans="1:10" hidden="1" x14ac:dyDescent="0.3">
      <c r="A81" s="60" t="s">
        <v>102</v>
      </c>
      <c r="B81" s="13">
        <f>高雄!B81+基隆!B81+台中!B81+臺北!B81+花蓮!B81+安平!B81+蘇澳!B81</f>
        <v>62673</v>
      </c>
      <c r="C81" s="13">
        <f>高雄!C81+基隆!C81+台中!C81+臺北!C81+花蓮!C81+安平!C81+蘇澳!C81</f>
        <v>33052</v>
      </c>
      <c r="D81" s="13">
        <f>高雄!D81+基隆!D81+台中!D81+臺北!D81+花蓮!D81+安平!D81+蘇澳!D81</f>
        <v>29621</v>
      </c>
      <c r="E81" s="13">
        <f>高雄!E81+基隆!E81+台中!E81+臺北!E81+花蓮!E81+安平!E81+蘇澳!E81</f>
        <v>30015</v>
      </c>
      <c r="F81" s="13">
        <f>高雄!F81+基隆!F81+台中!F81+臺北!F81+花蓮!F81+安平!F81+蘇澳!F81</f>
        <v>15735</v>
      </c>
      <c r="G81" s="13">
        <f>高雄!G81+基隆!G81+台中!G81+臺北!G81+花蓮!G81+安平!G81+蘇澳!G81</f>
        <v>14280</v>
      </c>
      <c r="H81" s="13">
        <f>高雄!H81+基隆!H81+台中!H81+臺北!H81+花蓮!H81+安平!H81+蘇澳!H81</f>
        <v>32658</v>
      </c>
      <c r="I81" s="13">
        <f>高雄!I81+基隆!I81+台中!I81+臺北!I81+花蓮!I81+安平!I81+蘇澳!I81</f>
        <v>17317</v>
      </c>
      <c r="J81" s="13">
        <f>高雄!J81+基隆!J81+台中!J81+臺北!J81+花蓮!J81+安平!J81+蘇澳!J81</f>
        <v>15341</v>
      </c>
    </row>
    <row r="82" spans="1:10" hidden="1" x14ac:dyDescent="0.3">
      <c r="A82" s="60" t="s">
        <v>103</v>
      </c>
      <c r="B82" s="13">
        <f>高雄!B82+基隆!B82+台中!B82+臺北!B82+花蓮!B82+安平!B82+蘇澳!B82</f>
        <v>30428</v>
      </c>
      <c r="C82" s="13">
        <f>高雄!C82+基隆!C82+台中!C82+臺北!C82+花蓮!C82+安平!C82+蘇澳!C82</f>
        <v>16294</v>
      </c>
      <c r="D82" s="13">
        <f>高雄!D82+基隆!D82+台中!D82+臺北!D82+花蓮!D82+安平!D82+蘇澳!D82</f>
        <v>14134</v>
      </c>
      <c r="E82" s="13">
        <f>高雄!E82+基隆!E82+台中!E82+臺北!E82+花蓮!E82+安平!E82+蘇澳!E82</f>
        <v>16321</v>
      </c>
      <c r="F82" s="13">
        <f>高雄!F82+基隆!F82+台中!F82+臺北!F82+花蓮!F82+安平!F82+蘇澳!F82</f>
        <v>8596</v>
      </c>
      <c r="G82" s="13">
        <f>高雄!G82+基隆!G82+台中!G82+臺北!G82+花蓮!G82+安平!G82+蘇澳!G82</f>
        <v>7725</v>
      </c>
      <c r="H82" s="13">
        <f>高雄!H82+基隆!H82+台中!H82+臺北!H82+花蓮!H82+安平!H82+蘇澳!H82</f>
        <v>14107</v>
      </c>
      <c r="I82" s="13">
        <f>高雄!I82+基隆!I82+台中!I82+臺北!I82+花蓮!I82+安平!I82+蘇澳!I82</f>
        <v>7698</v>
      </c>
      <c r="J82" s="13">
        <f>高雄!J82+基隆!J82+台中!J82+臺北!J82+花蓮!J82+安平!J82+蘇澳!J82</f>
        <v>6409</v>
      </c>
    </row>
    <row r="83" spans="1:10" hidden="1" x14ac:dyDescent="0.3">
      <c r="A83" s="60" t="s">
        <v>104</v>
      </c>
      <c r="B83" s="13">
        <f>高雄!B83+基隆!B83+台中!B83+臺北!B83+花蓮!B83+安平!B83+蘇澳!B83</f>
        <v>1329</v>
      </c>
      <c r="C83" s="13">
        <f>高雄!C83+基隆!C83+台中!C83+臺北!C83+花蓮!C83+安平!C83+蘇澳!C83</f>
        <v>1151</v>
      </c>
      <c r="D83" s="13">
        <f>高雄!D83+基隆!D83+台中!D83+臺北!D83+花蓮!D83+安平!D83+蘇澳!D83</f>
        <v>178</v>
      </c>
      <c r="E83" s="13">
        <f>高雄!E83+基隆!E83+台中!E83+臺北!E83+花蓮!E83+安平!E83+蘇澳!E83</f>
        <v>689</v>
      </c>
      <c r="F83" s="13">
        <f>高雄!F83+基隆!F83+台中!F83+臺北!F83+花蓮!F83+安平!F83+蘇澳!F83</f>
        <v>583</v>
      </c>
      <c r="G83" s="13">
        <f>高雄!G83+基隆!G83+台中!G83+臺北!G83+花蓮!G83+安平!G83+蘇澳!G83</f>
        <v>106</v>
      </c>
      <c r="H83" s="13">
        <f>高雄!H83+基隆!H83+台中!H83+臺北!H83+花蓮!H83+安平!H83+蘇澳!H83</f>
        <v>640</v>
      </c>
      <c r="I83" s="13">
        <f>高雄!I83+基隆!I83+台中!I83+臺北!I83+花蓮!I83+安平!I83+蘇澳!I83</f>
        <v>568</v>
      </c>
      <c r="J83" s="13">
        <f>高雄!J83+基隆!J83+台中!J83+臺北!J83+花蓮!J83+安平!J83+蘇澳!J83</f>
        <v>72</v>
      </c>
    </row>
    <row r="84" spans="1:10" hidden="1" x14ac:dyDescent="0.3">
      <c r="A84" s="60" t="s">
        <v>105</v>
      </c>
      <c r="B84" s="13">
        <f>高雄!B84+基隆!B84+台中!B84+臺北!B84+花蓮!B84+安平!B84+蘇澳!B84</f>
        <v>4679</v>
      </c>
      <c r="C84" s="13">
        <f>高雄!C84+基隆!C84+台中!C84+臺北!C84+花蓮!C84+安平!C84+蘇澳!C84</f>
        <v>3958</v>
      </c>
      <c r="D84" s="13">
        <f>高雄!D84+基隆!D84+台中!D84+臺北!D84+花蓮!D84+安平!D84+蘇澳!D84</f>
        <v>721</v>
      </c>
      <c r="E84" s="13">
        <f>高雄!E84+基隆!E84+台中!E84+臺北!E84+花蓮!E84+安平!E84+蘇澳!E84</f>
        <v>2276</v>
      </c>
      <c r="F84" s="13">
        <f>高雄!F84+基隆!F84+台中!F84+臺北!F84+花蓮!F84+安平!F84+蘇澳!F84</f>
        <v>1946</v>
      </c>
      <c r="G84" s="13">
        <f>高雄!G84+基隆!G84+台中!G84+臺北!G84+花蓮!G84+安平!G84+蘇澳!G84</f>
        <v>330</v>
      </c>
      <c r="H84" s="13">
        <f>高雄!H84+基隆!H84+台中!H84+臺北!H84+花蓮!H84+安平!H84+蘇澳!H84</f>
        <v>2403</v>
      </c>
      <c r="I84" s="13">
        <f>高雄!I84+基隆!I84+台中!I84+臺北!I84+花蓮!I84+安平!I84+蘇澳!I84</f>
        <v>2012</v>
      </c>
      <c r="J84" s="13">
        <f>高雄!J84+基隆!J84+台中!J84+臺北!J84+花蓮!J84+安平!J84+蘇澳!J84</f>
        <v>391</v>
      </c>
    </row>
    <row r="85" spans="1:10" hidden="1" x14ac:dyDescent="0.3">
      <c r="A85" s="60" t="s">
        <v>106</v>
      </c>
      <c r="B85" s="13">
        <f>高雄!B85+基隆!B85+台中!B85+臺北!B85+花蓮!B85+安平!B85+蘇澳!B85</f>
        <v>7968</v>
      </c>
      <c r="C85" s="13">
        <f>高雄!C85+基隆!C85+台中!C85+臺北!C85+花蓮!C85+安平!C85+蘇澳!C85</f>
        <v>6303</v>
      </c>
      <c r="D85" s="13">
        <f>高雄!D85+基隆!D85+台中!D85+臺北!D85+花蓮!D85+安平!D85+蘇澳!D85</f>
        <v>1665</v>
      </c>
      <c r="E85" s="13">
        <f>高雄!E85+基隆!E85+台中!E85+臺北!E85+花蓮!E85+安平!E85+蘇澳!E85</f>
        <v>3210</v>
      </c>
      <c r="F85" s="13">
        <f>高雄!F85+基隆!F85+台中!F85+臺北!F85+花蓮!F85+安平!F85+蘇澳!F85</f>
        <v>2579</v>
      </c>
      <c r="G85" s="13">
        <f>高雄!G85+基隆!G85+台中!G85+臺北!G85+花蓮!G85+安平!G85+蘇澳!G85</f>
        <v>631</v>
      </c>
      <c r="H85" s="13">
        <f>高雄!H85+基隆!H85+台中!H85+臺北!H85+花蓮!H85+安平!H85+蘇澳!H85</f>
        <v>4758</v>
      </c>
      <c r="I85" s="13">
        <f>高雄!I85+基隆!I85+台中!I85+臺北!I85+花蓮!I85+安平!I85+蘇澳!I85</f>
        <v>3724</v>
      </c>
      <c r="J85" s="13">
        <f>高雄!J85+基隆!J85+台中!J85+臺北!J85+花蓮!J85+安平!J85+蘇澳!J85</f>
        <v>1034</v>
      </c>
    </row>
    <row r="86" spans="1:10" hidden="1" x14ac:dyDescent="0.3">
      <c r="A86" s="60" t="s">
        <v>107</v>
      </c>
      <c r="B86" s="13">
        <f>高雄!B86+基隆!B86+台中!B86+臺北!B86+花蓮!B86+安平!B86+蘇澳!B86</f>
        <v>9044</v>
      </c>
      <c r="C86" s="13">
        <f>高雄!C86+基隆!C86+台中!C86+臺北!C86+花蓮!C86+安平!C86+蘇澳!C86</f>
        <v>6539</v>
      </c>
      <c r="D86" s="13">
        <f>高雄!D86+基隆!D86+台中!D86+臺北!D86+花蓮!D86+安平!D86+蘇澳!D86</f>
        <v>2505</v>
      </c>
      <c r="E86" s="13">
        <f>高雄!E86+基隆!E86+台中!E86+臺北!E86+花蓮!E86+安平!E86+蘇澳!E86</f>
        <v>3744</v>
      </c>
      <c r="F86" s="13">
        <f>高雄!F86+基隆!F86+台中!F86+臺北!F86+花蓮!F86+安平!F86+蘇澳!F86</f>
        <v>2758</v>
      </c>
      <c r="G86" s="13">
        <f>高雄!G86+基隆!G86+台中!G86+臺北!G86+花蓮!G86+安平!G86+蘇澳!G86</f>
        <v>986</v>
      </c>
      <c r="H86" s="13">
        <f>高雄!H86+基隆!H86+台中!H86+臺北!H86+花蓮!H86+安平!H86+蘇澳!H86</f>
        <v>5300</v>
      </c>
      <c r="I86" s="13">
        <f>高雄!I86+基隆!I86+台中!I86+臺北!I86+花蓮!I86+安平!I86+蘇澳!I86</f>
        <v>3781</v>
      </c>
      <c r="J86" s="13">
        <f>高雄!J86+基隆!J86+台中!J86+臺北!J86+花蓮!J86+安平!J86+蘇澳!J86</f>
        <v>1519</v>
      </c>
    </row>
    <row r="87" spans="1:10" hidden="1" x14ac:dyDescent="0.3">
      <c r="A87" s="60" t="s">
        <v>108</v>
      </c>
      <c r="B87" s="13">
        <f>高雄!B87+基隆!B87+台中!B87+臺北!B87+花蓮!B87+安平!B87+蘇澳!B87</f>
        <v>8011</v>
      </c>
      <c r="C87" s="13">
        <f>高雄!C87+基隆!C87+台中!C87+臺北!C87+花蓮!C87+安平!C87+蘇澳!C87</f>
        <v>6159</v>
      </c>
      <c r="D87" s="13">
        <f>高雄!D87+基隆!D87+台中!D87+臺北!D87+花蓮!D87+安平!D87+蘇澳!D87</f>
        <v>1852</v>
      </c>
      <c r="E87" s="13">
        <f>高雄!E87+基隆!E87+台中!E87+臺北!E87+花蓮!E87+安平!E87+蘇澳!E87</f>
        <v>2973</v>
      </c>
      <c r="F87" s="13">
        <f>高雄!F87+基隆!F87+台中!F87+臺北!F87+花蓮!F87+安平!F87+蘇澳!F87</f>
        <v>2241</v>
      </c>
      <c r="G87" s="13">
        <f>高雄!G87+基隆!G87+台中!G87+臺北!G87+花蓮!G87+安平!G87+蘇澳!G87</f>
        <v>732</v>
      </c>
      <c r="H87" s="13">
        <f>高雄!H87+基隆!H87+台中!H87+臺北!H87+花蓮!H87+安平!H87+蘇澳!H87</f>
        <v>5038</v>
      </c>
      <c r="I87" s="13">
        <f>高雄!I87+基隆!I87+台中!I87+臺北!I87+花蓮!I87+安平!I87+蘇澳!I87</f>
        <v>3918</v>
      </c>
      <c r="J87" s="13">
        <f>高雄!J87+基隆!J87+台中!J87+臺北!J87+花蓮!J87+安平!J87+蘇澳!J87</f>
        <v>1120</v>
      </c>
    </row>
    <row r="88" spans="1:10" hidden="1" x14ac:dyDescent="0.3">
      <c r="A88" s="60" t="s">
        <v>109</v>
      </c>
      <c r="B88" s="13">
        <f>高雄!B88+基隆!B88+台中!B88+臺北!B88+花蓮!B88+安平!B88+蘇澳!B88</f>
        <v>6247</v>
      </c>
      <c r="C88" s="13">
        <f>高雄!C88+基隆!C88+台中!C88+臺北!C88+花蓮!C88+安平!C88+蘇澳!C88</f>
        <v>5078</v>
      </c>
      <c r="D88" s="13">
        <f>高雄!D88+基隆!D88+台中!D88+臺北!D88+花蓮!D88+安平!D88+蘇澳!D88</f>
        <v>1169</v>
      </c>
      <c r="E88" s="13">
        <f>高雄!E88+基隆!E88+台中!E88+臺北!E88+花蓮!E88+安平!E88+蘇澳!E88</f>
        <v>2293</v>
      </c>
      <c r="F88" s="13">
        <f>高雄!F88+基隆!F88+台中!F88+臺北!F88+花蓮!F88+安平!F88+蘇澳!F88</f>
        <v>1823</v>
      </c>
      <c r="G88" s="13">
        <f>高雄!G88+基隆!G88+台中!G88+臺北!G88+花蓮!G88+安平!G88+蘇澳!G88</f>
        <v>470</v>
      </c>
      <c r="H88" s="13">
        <f>高雄!H88+基隆!H88+台中!H88+臺北!H88+花蓮!H88+安平!H88+蘇澳!H88</f>
        <v>3954</v>
      </c>
      <c r="I88" s="13">
        <f>高雄!I88+基隆!I88+台中!I88+臺北!I88+花蓮!I88+安平!I88+蘇澳!I88</f>
        <v>3255</v>
      </c>
      <c r="J88" s="13">
        <f>高雄!J88+基隆!J88+台中!J88+臺北!J88+花蓮!J88+安平!J88+蘇澳!J88</f>
        <v>699</v>
      </c>
    </row>
    <row r="89" spans="1:10" hidden="1" x14ac:dyDescent="0.3">
      <c r="A89" s="60" t="s">
        <v>110</v>
      </c>
      <c r="B89" s="13">
        <f>高雄!B89+基隆!B89+台中!B89+臺北!B89+花蓮!B89+安平!B89+蘇澳!B89</f>
        <v>4315</v>
      </c>
      <c r="C89" s="13">
        <f>高雄!C89+基隆!C89+台中!C89+臺北!C89+花蓮!C89+安平!C89+蘇澳!C89</f>
        <v>3577</v>
      </c>
      <c r="D89" s="13">
        <f>高雄!D89+基隆!D89+台中!D89+臺北!D89+花蓮!D89+安平!D89+蘇澳!D89</f>
        <v>738</v>
      </c>
      <c r="E89" s="13">
        <f>高雄!E89+基隆!E89+台中!E89+臺北!E89+花蓮!E89+安平!E89+蘇澳!E89</f>
        <v>1417</v>
      </c>
      <c r="F89" s="13">
        <f>高雄!F89+基隆!F89+台中!F89+臺北!F89+花蓮!F89+安平!F89+蘇澳!F89</f>
        <v>1258</v>
      </c>
      <c r="G89" s="13">
        <f>高雄!G89+基隆!G89+台中!G89+臺北!G89+花蓮!G89+安平!G89+蘇澳!G89</f>
        <v>159</v>
      </c>
      <c r="H89" s="13">
        <f>高雄!H89+基隆!H89+台中!H89+臺北!H89+花蓮!H89+安平!H89+蘇澳!H89</f>
        <v>2898</v>
      </c>
      <c r="I89" s="13">
        <f>高雄!I89+基隆!I89+台中!I89+臺北!I89+花蓮!I89+安平!I89+蘇澳!I89</f>
        <v>2319</v>
      </c>
      <c r="J89" s="13">
        <f>高雄!J89+基隆!J89+台中!J89+臺北!J89+花蓮!J89+安平!J89+蘇澳!J89</f>
        <v>579</v>
      </c>
    </row>
    <row r="90" spans="1:10" x14ac:dyDescent="0.3">
      <c r="A90" s="71" t="s">
        <v>120</v>
      </c>
      <c r="B90" s="31">
        <v>167402</v>
      </c>
      <c r="C90" s="31">
        <v>107576</v>
      </c>
      <c r="D90" s="31">
        <v>59826</v>
      </c>
      <c r="E90" s="31">
        <v>71993</v>
      </c>
      <c r="F90" s="31">
        <v>45522</v>
      </c>
      <c r="G90" s="31">
        <v>26471</v>
      </c>
      <c r="H90" s="31">
        <v>95409</v>
      </c>
      <c r="I90" s="31">
        <v>62054</v>
      </c>
      <c r="J90" s="31">
        <v>33355</v>
      </c>
    </row>
    <row r="91" spans="1:10" x14ac:dyDescent="0.3">
      <c r="A91" s="72" t="s">
        <v>9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</row>
    <row r="92" spans="1:10" x14ac:dyDescent="0.3">
      <c r="A92" s="72" t="s">
        <v>10</v>
      </c>
      <c r="B92" s="13">
        <v>167402</v>
      </c>
      <c r="C92" s="13">
        <v>107576</v>
      </c>
      <c r="D92" s="13">
        <v>59826</v>
      </c>
      <c r="E92" s="13">
        <v>71993</v>
      </c>
      <c r="F92" s="13">
        <v>45522</v>
      </c>
      <c r="G92" s="13">
        <v>26471</v>
      </c>
      <c r="H92" s="13">
        <v>95409</v>
      </c>
      <c r="I92" s="13">
        <v>62054</v>
      </c>
      <c r="J92" s="13">
        <v>33355</v>
      </c>
    </row>
    <row r="93" spans="1:10" hidden="1" x14ac:dyDescent="0.3">
      <c r="A93" s="72" t="s">
        <v>134</v>
      </c>
      <c r="B93" s="13">
        <f>高雄!B93+基隆!B93+台中!B93+臺北!B93+花蓮!B93+安平!B93+蘇澳!B93</f>
        <v>7380</v>
      </c>
      <c r="C93" s="13">
        <f>高雄!C93+基隆!C93+台中!C93+臺北!C93+花蓮!C93+安平!C93+蘇澳!C93</f>
        <v>5674</v>
      </c>
      <c r="D93" s="13">
        <f>高雄!D93+基隆!D93+台中!D93+臺北!D93+花蓮!D93+安平!D93+蘇澳!D93</f>
        <v>1706</v>
      </c>
      <c r="E93" s="13">
        <f>高雄!E93+基隆!E93+台中!E93+臺北!E93+花蓮!E93+安平!E93+蘇澳!E93</f>
        <v>3589</v>
      </c>
      <c r="F93" s="13">
        <f>高雄!F93+基隆!F93+台中!F93+臺北!F93+花蓮!F93+安平!F93+蘇澳!F93</f>
        <v>2748</v>
      </c>
      <c r="G93" s="13">
        <f>高雄!G93+基隆!G93+台中!G93+臺北!G93+花蓮!G93+安平!G93+蘇澳!G93</f>
        <v>841</v>
      </c>
      <c r="H93" s="13">
        <f>高雄!H93+基隆!H93+台中!H93+臺北!H93+花蓮!H93+安平!H93+蘇澳!H93</f>
        <v>3791</v>
      </c>
      <c r="I93" s="13">
        <f>高雄!I93+基隆!I93+台中!I93+臺北!I93+花蓮!I93+安平!I93+蘇澳!I93</f>
        <v>2926</v>
      </c>
      <c r="J93" s="13">
        <f>高雄!J93+基隆!J93+台中!J93+臺北!J93+花蓮!J93+安平!J93+蘇澳!J93</f>
        <v>865</v>
      </c>
    </row>
    <row r="94" spans="1:10" hidden="1" x14ac:dyDescent="0.3">
      <c r="A94" s="73" t="s">
        <v>123</v>
      </c>
      <c r="B94" s="13">
        <f>高雄!B94+基隆!B94+台中!B94+臺北!B94+花蓮!B94+安平!B94+蘇澳!B94</f>
        <v>5504</v>
      </c>
      <c r="C94" s="13">
        <f>高雄!C94+基隆!C94+台中!C94+臺北!C94+花蓮!C94+安平!C94+蘇澳!C94</f>
        <v>4083</v>
      </c>
      <c r="D94" s="13">
        <f>高雄!D94+基隆!D94+台中!D94+臺北!D94+花蓮!D94+安平!D94+蘇澳!D94</f>
        <v>1421</v>
      </c>
      <c r="E94" s="13">
        <f>高雄!E94+基隆!E94+台中!E94+臺北!E94+花蓮!E94+安平!E94+蘇澳!E94</f>
        <v>1888</v>
      </c>
      <c r="F94" s="13">
        <f>高雄!F94+基隆!F94+台中!F94+臺北!F94+花蓮!F94+安平!F94+蘇澳!F94</f>
        <v>1324</v>
      </c>
      <c r="G94" s="13">
        <f>高雄!G94+基隆!G94+台中!G94+臺北!G94+花蓮!G94+安平!G94+蘇澳!G94</f>
        <v>564</v>
      </c>
      <c r="H94" s="13">
        <f>高雄!H94+基隆!H94+台中!H94+臺北!H94+花蓮!H94+安平!H94+蘇澳!H94</f>
        <v>3616</v>
      </c>
      <c r="I94" s="13">
        <f>高雄!I94+基隆!I94+台中!I94+臺北!I94+花蓮!I94+安平!I94+蘇澳!I94</f>
        <v>2759</v>
      </c>
      <c r="J94" s="13">
        <f>高雄!J94+基隆!J94+台中!J94+臺北!J94+花蓮!J94+安平!J94+蘇澳!J94</f>
        <v>857</v>
      </c>
    </row>
    <row r="95" spans="1:10" hidden="1" x14ac:dyDescent="0.3">
      <c r="A95" s="73" t="s">
        <v>124</v>
      </c>
      <c r="B95" s="13">
        <f>高雄!B95+基隆!B95+台中!B95+臺北!B95+花蓮!B95+安平!B95+蘇澳!B95</f>
        <v>9590</v>
      </c>
      <c r="C95" s="13">
        <f>高雄!C95+基隆!C95+台中!C95+臺北!C95+花蓮!C95+安平!C95+蘇澳!C95</f>
        <v>7233</v>
      </c>
      <c r="D95" s="13">
        <f>高雄!D95+基隆!D95+台中!D95+臺北!D95+花蓮!D95+安平!D95+蘇澳!D95</f>
        <v>2357</v>
      </c>
      <c r="E95" s="13">
        <f>高雄!E95+基隆!E95+台中!E95+臺北!E95+花蓮!E95+安平!E95+蘇澳!E95</f>
        <v>3793</v>
      </c>
      <c r="F95" s="13">
        <f>高雄!F95+基隆!F95+台中!F95+臺北!F95+花蓮!F95+安平!F95+蘇澳!F95</f>
        <v>2881</v>
      </c>
      <c r="G95" s="13">
        <f>高雄!G95+基隆!G95+台中!G95+臺北!G95+花蓮!G95+安平!G95+蘇澳!G95</f>
        <v>912</v>
      </c>
      <c r="H95" s="13">
        <f>高雄!H95+基隆!H95+台中!H95+臺北!H95+花蓮!H95+安平!H95+蘇澳!H95</f>
        <v>5797</v>
      </c>
      <c r="I95" s="13">
        <f>高雄!I95+基隆!I95+台中!I95+臺北!I95+花蓮!I95+安平!I95+蘇澳!I95</f>
        <v>4352</v>
      </c>
      <c r="J95" s="13">
        <f>高雄!J95+基隆!J95+台中!J95+臺北!J95+花蓮!J95+安平!J95+蘇澳!J95</f>
        <v>1445</v>
      </c>
    </row>
    <row r="96" spans="1:10" hidden="1" x14ac:dyDescent="0.3">
      <c r="A96" s="73" t="s">
        <v>125</v>
      </c>
      <c r="B96" s="13">
        <f>高雄!B96+基隆!B96+台中!B96+臺北!B96+花蓮!B96+安平!B96+蘇澳!B96</f>
        <v>20406</v>
      </c>
      <c r="C96" s="13">
        <f>高雄!C96+基隆!C96+台中!C96+臺北!C96+花蓮!C96+安平!C96+蘇澳!C96</f>
        <v>12030</v>
      </c>
      <c r="D96" s="13">
        <f>高雄!D96+基隆!D96+台中!D96+臺北!D96+花蓮!D96+安平!D96+蘇澳!D96</f>
        <v>8376</v>
      </c>
      <c r="E96" s="13">
        <f>高雄!E96+基隆!E96+台中!E96+臺北!E96+花蓮!E96+安平!E96+蘇澳!E96</f>
        <v>9319</v>
      </c>
      <c r="F96" s="13">
        <f>高雄!F96+基隆!F96+台中!F96+臺北!F96+花蓮!F96+安平!F96+蘇澳!F96</f>
        <v>5383</v>
      </c>
      <c r="G96" s="13">
        <f>高雄!G96+基隆!G96+台中!G96+臺北!G96+花蓮!G96+安平!G96+蘇澳!G96</f>
        <v>3936</v>
      </c>
      <c r="H96" s="13">
        <f>高雄!H96+基隆!H96+台中!H96+臺北!H96+花蓮!H96+安平!H96+蘇澳!H96</f>
        <v>11087</v>
      </c>
      <c r="I96" s="13">
        <f>高雄!I96+基隆!I96+台中!I96+臺北!I96+花蓮!I96+安平!I96+蘇澳!I96</f>
        <v>6647</v>
      </c>
      <c r="J96" s="13">
        <f>高雄!J96+基隆!J96+台中!J96+臺北!J96+花蓮!J96+安平!J96+蘇澳!J96</f>
        <v>4440</v>
      </c>
    </row>
    <row r="97" spans="1:10" hidden="1" x14ac:dyDescent="0.3">
      <c r="A97" s="73" t="s">
        <v>126</v>
      </c>
      <c r="B97" s="13">
        <v>16640</v>
      </c>
      <c r="C97" s="13">
        <v>9798</v>
      </c>
      <c r="D97" s="13">
        <v>6842</v>
      </c>
      <c r="E97" s="13">
        <v>8012</v>
      </c>
      <c r="F97" s="13">
        <v>4619</v>
      </c>
      <c r="G97" s="13">
        <v>3393</v>
      </c>
      <c r="H97" s="13">
        <v>8628</v>
      </c>
      <c r="I97" s="13">
        <v>5179</v>
      </c>
      <c r="J97" s="13">
        <v>3449</v>
      </c>
    </row>
    <row r="98" spans="1:10" hidden="1" x14ac:dyDescent="0.3">
      <c r="A98" s="73" t="s">
        <v>127</v>
      </c>
      <c r="B98" s="13">
        <f>高雄!B98+基隆!B98+台中!B98+臺北!B98+花蓮!B98+安平!B98+蘇澳!B98</f>
        <v>24018</v>
      </c>
      <c r="C98" s="13">
        <f>高雄!C98+基隆!C98+台中!C98+臺北!C98+花蓮!C98+安平!C98+蘇澳!C98</f>
        <v>14012</v>
      </c>
      <c r="D98" s="13">
        <f>高雄!D98+基隆!D98+台中!D98+臺北!D98+花蓮!D98+安平!D98+蘇澳!D98</f>
        <v>10006</v>
      </c>
      <c r="E98" s="13">
        <f>高雄!E98+基隆!E98+台中!E98+臺北!E98+花蓮!E98+安平!E98+蘇澳!E98</f>
        <v>10335</v>
      </c>
      <c r="F98" s="13">
        <f>高雄!F98+基隆!F98+台中!F98+臺北!F98+花蓮!F98+安平!F98+蘇澳!F98</f>
        <v>5931</v>
      </c>
      <c r="G98" s="13">
        <f>高雄!G98+基隆!G98+台中!G98+臺北!G98+花蓮!G98+安平!G98+蘇澳!G98</f>
        <v>4404</v>
      </c>
      <c r="H98" s="13">
        <f>高雄!H98+基隆!H98+台中!H98+臺北!H98+花蓮!H98+安平!H98+蘇澳!H98</f>
        <v>13683</v>
      </c>
      <c r="I98" s="13">
        <f>高雄!I98+基隆!I98+台中!I98+臺北!I98+花蓮!I98+安平!I98+蘇澳!I98</f>
        <v>8081</v>
      </c>
      <c r="J98" s="13">
        <f>高雄!J98+基隆!J98+台中!J98+臺北!J98+花蓮!J98+安平!J98+蘇澳!J98</f>
        <v>5602</v>
      </c>
    </row>
    <row r="99" spans="1:10" hidden="1" x14ac:dyDescent="0.3">
      <c r="A99" s="73" t="s">
        <v>128</v>
      </c>
      <c r="B99" s="13">
        <f>高雄!B99+基隆!B99+台中!B99+臺北!B99+花蓮!B99+安平!B99+蘇澳!B99</f>
        <v>22441</v>
      </c>
      <c r="C99" s="13">
        <f>高雄!C99+基隆!C99+台中!C99+臺北!C99+花蓮!C99+安平!C99+蘇澳!C99</f>
        <v>13055</v>
      </c>
      <c r="D99" s="13">
        <f>高雄!D99+基隆!D99+台中!D99+臺北!D99+花蓮!D99+安平!D99+蘇澳!D99</f>
        <v>9386</v>
      </c>
      <c r="E99" s="13">
        <f>高雄!E99+基隆!E99+台中!E99+臺北!E99+花蓮!E99+安平!E99+蘇澳!E99</f>
        <v>9222</v>
      </c>
      <c r="F99" s="13">
        <f>高雄!F99+基隆!F99+台中!F99+臺北!F99+花蓮!F99+安平!F99+蘇澳!F99</f>
        <v>5104</v>
      </c>
      <c r="G99" s="13">
        <f>高雄!G99+基隆!G99+台中!G99+臺北!G99+花蓮!G99+安平!G99+蘇澳!G99</f>
        <v>4118</v>
      </c>
      <c r="H99" s="13">
        <f>高雄!H99+基隆!H99+台中!H99+臺北!H99+花蓮!H99+安平!H99+蘇澳!H99</f>
        <v>13219</v>
      </c>
      <c r="I99" s="13">
        <f>高雄!I99+基隆!I99+台中!I99+臺北!I99+花蓮!I99+安平!I99+蘇澳!I99</f>
        <v>7951</v>
      </c>
      <c r="J99" s="13">
        <f>高雄!J99+基隆!J99+台中!J99+臺北!J99+花蓮!J99+安平!J99+蘇澳!J99</f>
        <v>5268</v>
      </c>
    </row>
    <row r="100" spans="1:10" hidden="1" x14ac:dyDescent="0.3">
      <c r="A100" s="73" t="s">
        <v>129</v>
      </c>
      <c r="B100" s="13">
        <f>高雄!B100+基隆!B100+台中!B100+臺北!B100+花蓮!B100+安平!B100+蘇澳!B100</f>
        <v>22851</v>
      </c>
      <c r="C100" s="13">
        <f>高雄!C100+基隆!C100+台中!C100+臺北!C100+花蓮!C100+安平!C100+蘇澳!C100</f>
        <v>14100</v>
      </c>
      <c r="D100" s="13">
        <f>高雄!D100+基隆!D100+台中!D100+臺北!D100+花蓮!D100+安平!D100+蘇澳!D100</f>
        <v>8751</v>
      </c>
      <c r="E100" s="13">
        <f>高雄!E100+基隆!E100+台中!E100+臺北!E100+花蓮!E100+安平!E100+蘇澳!E100</f>
        <v>9693</v>
      </c>
      <c r="F100" s="13">
        <f>高雄!F100+基隆!F100+台中!F100+臺北!F100+花蓮!F100+安平!F100+蘇澳!F100</f>
        <v>5925</v>
      </c>
      <c r="G100" s="13">
        <f>高雄!G100+基隆!G100+台中!G100+臺北!G100+花蓮!G100+安平!G100+蘇澳!G100</f>
        <v>3768</v>
      </c>
      <c r="H100" s="13">
        <f>高雄!H100+基隆!H100+台中!H100+臺北!H100+花蓮!H100+安平!H100+蘇澳!H100</f>
        <v>13158</v>
      </c>
      <c r="I100" s="13">
        <f>高雄!I100+基隆!I100+台中!I100+臺北!I100+花蓮!I100+安平!I100+蘇澳!I100</f>
        <v>8175</v>
      </c>
      <c r="J100" s="13">
        <f>高雄!J100+基隆!J100+台中!J100+臺北!J100+花蓮!J100+安平!J100+蘇澳!J100</f>
        <v>4983</v>
      </c>
    </row>
    <row r="101" spans="1:10" hidden="1" x14ac:dyDescent="0.3">
      <c r="A101" s="73" t="s">
        <v>130</v>
      </c>
      <c r="B101" s="13">
        <f>高雄!B101+基隆!B101+台中!B101+臺北!B101+花蓮!B101+安平!B101+蘇澳!B101</f>
        <v>15299</v>
      </c>
      <c r="C101" s="13">
        <f>高雄!C101+基隆!C101+台中!C101+臺北!C101+花蓮!C101+安平!C101+蘇澳!C101</f>
        <v>9885</v>
      </c>
      <c r="D101" s="13">
        <f>高雄!D101+基隆!D101+台中!D101+臺北!D101+花蓮!D101+安平!D101+蘇澳!D101</f>
        <v>5414</v>
      </c>
      <c r="E101" s="13">
        <f>高雄!E101+基隆!E101+台中!E101+臺北!E101+花蓮!E101+安平!E101+蘇澳!E101</f>
        <v>5675</v>
      </c>
      <c r="F101" s="13">
        <f>高雄!F101+基隆!F101+台中!F101+臺北!F101+花蓮!F101+安平!F101+蘇澳!F101</f>
        <v>3724</v>
      </c>
      <c r="G101" s="13">
        <f>高雄!G101+基隆!G101+台中!G101+臺北!G101+花蓮!G101+安平!G101+蘇澳!G101</f>
        <v>1951</v>
      </c>
      <c r="H101" s="13">
        <f>高雄!H101+基隆!H101+台中!H101+臺北!H101+花蓮!H101+安平!H101+蘇澳!H101</f>
        <v>9624</v>
      </c>
      <c r="I101" s="13">
        <f>高雄!I101+基隆!I101+台中!I101+臺北!I101+花蓮!I101+安平!I101+蘇澳!I101</f>
        <v>6161</v>
      </c>
      <c r="J101" s="13">
        <f>高雄!J101+基隆!J101+台中!J101+臺北!J101+花蓮!J101+安平!J101+蘇澳!J101</f>
        <v>3463</v>
      </c>
    </row>
    <row r="102" spans="1:10" hidden="1" x14ac:dyDescent="0.3">
      <c r="A102" s="73" t="s">
        <v>131</v>
      </c>
      <c r="B102" s="13">
        <f>高雄!B102+基隆!B102+台中!B102+臺北!B102+花蓮!B102+安平!B102+蘇澳!B102</f>
        <v>6412</v>
      </c>
      <c r="C102" s="13">
        <f>高雄!C102+基隆!C102+台中!C102+臺北!C102+花蓮!C102+安平!C102+蘇澳!C102</f>
        <v>4700</v>
      </c>
      <c r="D102" s="13">
        <f>高雄!D102+基隆!D102+台中!D102+臺北!D102+花蓮!D102+安平!D102+蘇澳!D102</f>
        <v>1712</v>
      </c>
      <c r="E102" s="13">
        <f>高雄!E102+基隆!E102+台中!E102+臺北!E102+花蓮!E102+安平!E102+蘇澳!E102</f>
        <v>3022</v>
      </c>
      <c r="F102" s="13">
        <f>高雄!F102+基隆!F102+台中!F102+臺北!F102+花蓮!F102+安平!F102+蘇澳!F102</f>
        <v>2174</v>
      </c>
      <c r="G102" s="13">
        <f>高雄!G102+基隆!G102+台中!G102+臺北!G102+花蓮!G102+安平!G102+蘇澳!G102</f>
        <v>848</v>
      </c>
      <c r="H102" s="13">
        <f>高雄!H102+基隆!H102+台中!H102+臺北!H102+花蓮!H102+安平!H102+蘇澳!H102</f>
        <v>3390</v>
      </c>
      <c r="I102" s="13">
        <f>高雄!I102+基隆!I102+台中!I102+臺北!I102+花蓮!I102+安平!I102+蘇澳!I102</f>
        <v>2526</v>
      </c>
      <c r="J102" s="13">
        <f>高雄!J102+基隆!J102+台中!J102+臺北!J102+花蓮!J102+安平!J102+蘇澳!J102</f>
        <v>864</v>
      </c>
    </row>
    <row r="103" spans="1:10" hidden="1" x14ac:dyDescent="0.3">
      <c r="A103" s="73" t="s">
        <v>132</v>
      </c>
      <c r="B103" s="13">
        <f>高雄!B103+基隆!B103+台中!B103+臺北!B103+花蓮!B103+安平!B103+蘇澳!B103</f>
        <v>12031</v>
      </c>
      <c r="C103" s="13">
        <f>高雄!C103+基隆!C103+台中!C103+臺北!C103+花蓮!C103+安平!C103+蘇澳!C103</f>
        <v>9307</v>
      </c>
      <c r="D103" s="13">
        <f>高雄!D103+基隆!D103+台中!D103+臺北!D103+花蓮!D103+安平!D103+蘇澳!D103</f>
        <v>2724</v>
      </c>
      <c r="E103" s="13">
        <f>高雄!E103+基隆!E103+台中!E103+臺北!E103+花蓮!E103+安平!E103+蘇澳!E103</f>
        <v>5377</v>
      </c>
      <c r="F103" s="13">
        <f>高雄!F103+基隆!F103+台中!F103+臺北!F103+花蓮!F103+安平!F103+蘇澳!F103</f>
        <v>4147</v>
      </c>
      <c r="G103" s="13">
        <f>高雄!G103+基隆!G103+台中!G103+臺北!G103+花蓮!G103+安平!G103+蘇澳!G103</f>
        <v>1230</v>
      </c>
      <c r="H103" s="13">
        <f>高雄!H103+基隆!H103+台中!H103+臺北!H103+花蓮!H103+安平!H103+蘇澳!H103</f>
        <v>6654</v>
      </c>
      <c r="I103" s="13">
        <f>高雄!I103+基隆!I103+台中!I103+臺北!I103+花蓮!I103+安平!I103+蘇澳!I103</f>
        <v>5160</v>
      </c>
      <c r="J103" s="13">
        <f>高雄!J103+基隆!J103+台中!J103+臺北!J103+花蓮!J103+安平!J103+蘇澳!J103</f>
        <v>1494</v>
      </c>
    </row>
    <row r="104" spans="1:10" hidden="1" x14ac:dyDescent="0.3">
      <c r="A104" s="73" t="s">
        <v>133</v>
      </c>
      <c r="B104" s="13">
        <f>高雄!B104+基隆!B104+台中!B104+臺北!B104+花蓮!B104+安平!B104+蘇澳!B104</f>
        <v>4830</v>
      </c>
      <c r="C104" s="13">
        <f>高雄!C104+基隆!C104+台中!C104+臺北!C104+花蓮!C104+安平!C104+蘇澳!C104</f>
        <v>3699</v>
      </c>
      <c r="D104" s="13">
        <f>高雄!D104+基隆!D104+台中!D104+臺北!D104+花蓮!D104+安平!D104+蘇澳!D104</f>
        <v>1131</v>
      </c>
      <c r="E104" s="13">
        <f>高雄!E104+基隆!E104+台中!E104+臺北!E104+花蓮!E104+安平!E104+蘇澳!E104</f>
        <v>2068</v>
      </c>
      <c r="F104" s="13">
        <f>高雄!F104+基隆!F104+台中!F104+臺北!F104+花蓮!F104+安平!F104+蘇澳!F104</f>
        <v>1562</v>
      </c>
      <c r="G104" s="13">
        <f>高雄!G104+基隆!G104+台中!G104+臺北!G104+花蓮!G104+安平!G104+蘇澳!G104</f>
        <v>506</v>
      </c>
      <c r="H104" s="13">
        <f>高雄!H104+基隆!H104+台中!H104+臺北!H104+花蓮!H104+安平!H104+蘇澳!H104</f>
        <v>2762</v>
      </c>
      <c r="I104" s="13">
        <f>高雄!I104+基隆!I104+台中!I104+臺北!I104+花蓮!I104+安平!I104+蘇澳!I104</f>
        <v>2137</v>
      </c>
      <c r="J104" s="13">
        <f>高雄!J104+基隆!J104+台中!J104+臺北!J104+花蓮!J104+安平!J104+蘇澳!J104</f>
        <v>625</v>
      </c>
    </row>
    <row r="105" spans="1:10" x14ac:dyDescent="0.3">
      <c r="A105" s="75" t="s">
        <v>135</v>
      </c>
      <c r="B105" s="31">
        <v>685600</v>
      </c>
      <c r="C105" s="31">
        <v>335776</v>
      </c>
      <c r="D105" s="31">
        <v>349824</v>
      </c>
      <c r="E105" s="31">
        <v>332371</v>
      </c>
      <c r="F105" s="31">
        <v>160641</v>
      </c>
      <c r="G105" s="31">
        <v>171730</v>
      </c>
      <c r="H105" s="31">
        <v>353229</v>
      </c>
      <c r="I105" s="31">
        <v>175135</v>
      </c>
      <c r="J105" s="31">
        <v>178094</v>
      </c>
    </row>
    <row r="106" spans="1:10" x14ac:dyDescent="0.3">
      <c r="A106" s="74" t="s">
        <v>9</v>
      </c>
      <c r="B106" s="13">
        <v>485078</v>
      </c>
      <c r="C106" s="13">
        <v>207496</v>
      </c>
      <c r="D106" s="13">
        <v>277582</v>
      </c>
      <c r="E106" s="13">
        <v>243229</v>
      </c>
      <c r="F106" s="13">
        <v>104042</v>
      </c>
      <c r="G106" s="13">
        <v>139187</v>
      </c>
      <c r="H106" s="13">
        <v>241849</v>
      </c>
      <c r="I106" s="13">
        <v>103454</v>
      </c>
      <c r="J106" s="13">
        <v>138395</v>
      </c>
    </row>
    <row r="107" spans="1:10" x14ac:dyDescent="0.3">
      <c r="A107" s="74" t="s">
        <v>10</v>
      </c>
      <c r="B107" s="13">
        <v>200522</v>
      </c>
      <c r="C107" s="13">
        <v>128280</v>
      </c>
      <c r="D107" s="13">
        <v>72242</v>
      </c>
      <c r="E107" s="13">
        <v>89142</v>
      </c>
      <c r="F107" s="13">
        <v>56599</v>
      </c>
      <c r="G107" s="13">
        <v>32543</v>
      </c>
      <c r="H107" s="13">
        <v>111380</v>
      </c>
      <c r="I107" s="13">
        <v>71681</v>
      </c>
      <c r="J107" s="13">
        <v>39699</v>
      </c>
    </row>
    <row r="108" spans="1:10" hidden="1" x14ac:dyDescent="0.3">
      <c r="A108" s="74" t="s">
        <v>136</v>
      </c>
      <c r="B108" s="13">
        <v>9995</v>
      </c>
      <c r="C108" s="13">
        <v>7501</v>
      </c>
      <c r="D108" s="13">
        <v>2494</v>
      </c>
      <c r="E108" s="13">
        <v>4439</v>
      </c>
      <c r="F108" s="13">
        <v>3279</v>
      </c>
      <c r="G108" s="13">
        <v>1160</v>
      </c>
      <c r="H108" s="13">
        <v>5556</v>
      </c>
      <c r="I108" s="13">
        <v>4222</v>
      </c>
      <c r="J108" s="13">
        <v>1334</v>
      </c>
    </row>
    <row r="109" spans="1:10" hidden="1" x14ac:dyDescent="0.3">
      <c r="A109" s="74" t="s">
        <v>137</v>
      </c>
      <c r="B109" s="13">
        <v>6394</v>
      </c>
      <c r="C109" s="13">
        <v>4930</v>
      </c>
      <c r="D109" s="13">
        <v>1464</v>
      </c>
      <c r="E109" s="13">
        <v>2385</v>
      </c>
      <c r="F109" s="13">
        <v>1780</v>
      </c>
      <c r="G109" s="13">
        <v>605</v>
      </c>
      <c r="H109" s="13">
        <v>4009</v>
      </c>
      <c r="I109" s="13">
        <v>3150</v>
      </c>
      <c r="J109" s="13">
        <v>859</v>
      </c>
    </row>
    <row r="110" spans="1:10" hidden="1" x14ac:dyDescent="0.3">
      <c r="A110" s="74" t="s">
        <v>138</v>
      </c>
      <c r="B110" s="13">
        <v>34574</v>
      </c>
      <c r="C110" s="13">
        <v>19768</v>
      </c>
      <c r="D110" s="13">
        <v>14806</v>
      </c>
      <c r="E110" s="13">
        <v>15085</v>
      </c>
      <c r="F110" s="13">
        <v>8492</v>
      </c>
      <c r="G110" s="13">
        <v>6593</v>
      </c>
      <c r="H110" s="13">
        <v>19489</v>
      </c>
      <c r="I110" s="13">
        <v>11276</v>
      </c>
      <c r="J110" s="13">
        <v>8213</v>
      </c>
    </row>
    <row r="111" spans="1:10" hidden="1" x14ac:dyDescent="0.3">
      <c r="A111" s="74" t="s">
        <v>139</v>
      </c>
      <c r="B111" s="13">
        <v>65526</v>
      </c>
      <c r="C111" s="13">
        <v>33376</v>
      </c>
      <c r="D111" s="13">
        <v>32150</v>
      </c>
      <c r="E111" s="13">
        <v>32466</v>
      </c>
      <c r="F111" s="13">
        <v>16534</v>
      </c>
      <c r="G111" s="13">
        <v>15932</v>
      </c>
      <c r="H111" s="13">
        <v>33060</v>
      </c>
      <c r="I111" s="13">
        <v>16842</v>
      </c>
      <c r="J111" s="13">
        <v>16218</v>
      </c>
    </row>
    <row r="112" spans="1:10" hidden="1" x14ac:dyDescent="0.3">
      <c r="A112" s="74" t="s">
        <v>140</v>
      </c>
      <c r="B112" s="13">
        <v>73898</v>
      </c>
      <c r="C112" s="13">
        <v>35102</v>
      </c>
      <c r="D112" s="13">
        <v>38796</v>
      </c>
      <c r="E112" s="13">
        <v>35711</v>
      </c>
      <c r="F112" s="13">
        <v>16861</v>
      </c>
      <c r="G112" s="13">
        <v>18850</v>
      </c>
      <c r="H112" s="13">
        <v>38187</v>
      </c>
      <c r="I112" s="13">
        <v>18241</v>
      </c>
      <c r="J112" s="13">
        <v>19946</v>
      </c>
    </row>
    <row r="113" spans="1:10" hidden="1" x14ac:dyDescent="0.3">
      <c r="A113" s="74" t="s">
        <v>141</v>
      </c>
      <c r="B113" s="13">
        <v>72131</v>
      </c>
      <c r="C113" s="13">
        <v>33565</v>
      </c>
      <c r="D113" s="13">
        <v>38566</v>
      </c>
      <c r="E113" s="13">
        <v>34234</v>
      </c>
      <c r="F113" s="13">
        <v>15562</v>
      </c>
      <c r="G113" s="13">
        <v>18672</v>
      </c>
      <c r="H113" s="13">
        <v>37897</v>
      </c>
      <c r="I113" s="13">
        <v>18003</v>
      </c>
      <c r="J113" s="13">
        <v>19894</v>
      </c>
    </row>
    <row r="114" spans="1:10" hidden="1" x14ac:dyDescent="0.3">
      <c r="A114" s="74" t="s">
        <v>142</v>
      </c>
      <c r="B114" s="13">
        <v>110156</v>
      </c>
      <c r="C114" s="13">
        <v>50772</v>
      </c>
      <c r="D114" s="13">
        <v>59384</v>
      </c>
      <c r="E114" s="13">
        <v>54205</v>
      </c>
      <c r="F114" s="13">
        <v>24946</v>
      </c>
      <c r="G114" s="13">
        <v>29259</v>
      </c>
      <c r="H114" s="13">
        <v>55951</v>
      </c>
      <c r="I114" s="13">
        <v>25826</v>
      </c>
      <c r="J114" s="13">
        <v>30125</v>
      </c>
    </row>
    <row r="115" spans="1:10" hidden="1" x14ac:dyDescent="0.3">
      <c r="A115" s="74" t="s">
        <v>143</v>
      </c>
      <c r="B115" s="13">
        <v>105371</v>
      </c>
      <c r="C115" s="13">
        <v>49431</v>
      </c>
      <c r="D115" s="13">
        <v>55940</v>
      </c>
      <c r="E115" s="13">
        <v>53398</v>
      </c>
      <c r="F115" s="13">
        <v>25115</v>
      </c>
      <c r="G115" s="13">
        <v>28283</v>
      </c>
      <c r="H115" s="13">
        <v>51973</v>
      </c>
      <c r="I115" s="13">
        <v>24316</v>
      </c>
      <c r="J115" s="13">
        <v>27657</v>
      </c>
    </row>
    <row r="116" spans="1:10" hidden="1" x14ac:dyDescent="0.3">
      <c r="A116" s="74" t="s">
        <v>144</v>
      </c>
      <c r="B116" s="82">
        <v>79175</v>
      </c>
      <c r="C116" s="82">
        <v>36288</v>
      </c>
      <c r="D116" s="82">
        <v>42887</v>
      </c>
      <c r="E116" s="82">
        <v>36570</v>
      </c>
      <c r="F116" s="82">
        <v>16286</v>
      </c>
      <c r="G116" s="82">
        <v>20284</v>
      </c>
      <c r="H116" s="82">
        <v>42605</v>
      </c>
      <c r="I116" s="82">
        <v>20002</v>
      </c>
      <c r="J116" s="82">
        <v>22603</v>
      </c>
    </row>
    <row r="117" spans="1:10" hidden="1" x14ac:dyDescent="0.3">
      <c r="A117" s="74" t="s">
        <v>145</v>
      </c>
      <c r="B117" s="13">
        <v>66412</v>
      </c>
      <c r="C117" s="13">
        <v>31602</v>
      </c>
      <c r="D117" s="13">
        <v>34810</v>
      </c>
      <c r="E117" s="13">
        <v>34313</v>
      </c>
      <c r="F117" s="13">
        <v>15893</v>
      </c>
      <c r="G117" s="13">
        <v>18420</v>
      </c>
      <c r="H117" s="13">
        <v>32099</v>
      </c>
      <c r="I117" s="13">
        <v>15709</v>
      </c>
      <c r="J117" s="13">
        <v>16390</v>
      </c>
    </row>
    <row r="118" spans="1:10" hidden="1" x14ac:dyDescent="0.3">
      <c r="A118" s="74" t="s">
        <v>146</v>
      </c>
      <c r="B118" s="13">
        <v>31667</v>
      </c>
      <c r="C118" s="13">
        <v>17509</v>
      </c>
      <c r="D118" s="13">
        <v>14158</v>
      </c>
      <c r="E118" s="13">
        <v>15371</v>
      </c>
      <c r="F118" s="13">
        <v>8683</v>
      </c>
      <c r="G118" s="13">
        <v>6688</v>
      </c>
      <c r="H118" s="13">
        <v>16296</v>
      </c>
      <c r="I118" s="13">
        <v>8826</v>
      </c>
      <c r="J118" s="13">
        <v>7470</v>
      </c>
    </row>
    <row r="119" spans="1:10" hidden="1" x14ac:dyDescent="0.3">
      <c r="A119" s="74" t="s">
        <v>147</v>
      </c>
      <c r="B119" s="13">
        <v>30301</v>
      </c>
      <c r="C119" s="13">
        <v>15932</v>
      </c>
      <c r="D119" s="13">
        <v>14369</v>
      </c>
      <c r="E119" s="13">
        <v>14194</v>
      </c>
      <c r="F119" s="13">
        <v>7210</v>
      </c>
      <c r="G119" s="13">
        <v>6984</v>
      </c>
      <c r="H119" s="13">
        <v>16107</v>
      </c>
      <c r="I119" s="13">
        <v>8722</v>
      </c>
      <c r="J119" s="13">
        <v>7385</v>
      </c>
    </row>
    <row r="120" spans="1:10" x14ac:dyDescent="0.3">
      <c r="A120" s="85" t="s">
        <v>151</v>
      </c>
      <c r="B120" s="86">
        <v>1140652</v>
      </c>
      <c r="C120" s="86">
        <v>541387</v>
      </c>
      <c r="D120" s="86">
        <v>599265</v>
      </c>
      <c r="E120" s="86">
        <v>557062</v>
      </c>
      <c r="F120" s="86">
        <v>261697</v>
      </c>
      <c r="G120" s="86">
        <v>295365</v>
      </c>
      <c r="H120" s="86">
        <v>583590</v>
      </c>
      <c r="I120" s="86">
        <v>279690</v>
      </c>
      <c r="J120" s="86">
        <v>303900</v>
      </c>
    </row>
    <row r="121" spans="1:10" x14ac:dyDescent="0.3">
      <c r="A121" s="51" t="s">
        <v>149</v>
      </c>
      <c r="B121" s="13">
        <v>890654</v>
      </c>
      <c r="C121" s="13">
        <v>384058</v>
      </c>
      <c r="D121" s="13">
        <v>506596</v>
      </c>
      <c r="E121" s="13">
        <v>445990</v>
      </c>
      <c r="F121" s="13">
        <v>192324</v>
      </c>
      <c r="G121" s="13">
        <v>253666</v>
      </c>
      <c r="H121" s="13">
        <v>444664</v>
      </c>
      <c r="I121" s="13">
        <v>191734</v>
      </c>
      <c r="J121" s="13">
        <v>252930</v>
      </c>
    </row>
    <row r="122" spans="1:10" x14ac:dyDescent="0.3">
      <c r="A122" s="51" t="s">
        <v>150</v>
      </c>
      <c r="B122" s="13">
        <v>249998</v>
      </c>
      <c r="C122" s="13">
        <v>157329</v>
      </c>
      <c r="D122" s="13">
        <v>92669</v>
      </c>
      <c r="E122" s="13">
        <v>111072</v>
      </c>
      <c r="F122" s="13">
        <v>69373</v>
      </c>
      <c r="G122" s="13">
        <v>41699</v>
      </c>
      <c r="H122" s="13">
        <v>138926</v>
      </c>
      <c r="I122" s="13">
        <v>87956</v>
      </c>
      <c r="J122" s="13">
        <v>50970</v>
      </c>
    </row>
    <row r="123" spans="1:10" hidden="1" x14ac:dyDescent="0.3">
      <c r="A123" s="51" t="s">
        <v>152</v>
      </c>
      <c r="B123" s="13">
        <v>45225</v>
      </c>
      <c r="C123" s="13">
        <v>21559</v>
      </c>
      <c r="D123" s="13">
        <v>23666</v>
      </c>
      <c r="E123" s="13">
        <v>20840</v>
      </c>
      <c r="F123" s="13">
        <v>9779</v>
      </c>
      <c r="G123" s="13">
        <v>11061</v>
      </c>
      <c r="H123" s="13">
        <v>24385</v>
      </c>
      <c r="I123" s="13">
        <v>11780</v>
      </c>
      <c r="J123" s="13">
        <v>12605</v>
      </c>
    </row>
    <row r="124" spans="1:10" hidden="1" x14ac:dyDescent="0.3">
      <c r="A124" s="51" t="s">
        <v>153</v>
      </c>
      <c r="B124" s="13">
        <v>97429</v>
      </c>
      <c r="C124" s="13">
        <v>45356</v>
      </c>
      <c r="D124" s="13">
        <v>52073</v>
      </c>
      <c r="E124" s="13">
        <v>47673</v>
      </c>
      <c r="F124" s="13">
        <v>21996</v>
      </c>
      <c r="G124" s="13">
        <v>25677</v>
      </c>
      <c r="H124" s="13">
        <v>49756</v>
      </c>
      <c r="I124" s="13">
        <v>23360</v>
      </c>
      <c r="J124" s="13">
        <v>26396</v>
      </c>
    </row>
    <row r="125" spans="1:10" hidden="1" x14ac:dyDescent="0.3">
      <c r="A125" s="51" t="s">
        <v>154</v>
      </c>
      <c r="B125" s="13">
        <v>113256</v>
      </c>
      <c r="C125" s="13">
        <v>53618</v>
      </c>
      <c r="D125" s="13">
        <v>59638</v>
      </c>
      <c r="E125" s="13">
        <v>53695</v>
      </c>
      <c r="F125" s="13">
        <v>25100</v>
      </c>
      <c r="G125" s="13">
        <v>28595</v>
      </c>
      <c r="H125" s="13">
        <v>59561</v>
      </c>
      <c r="I125" s="13">
        <v>28518</v>
      </c>
      <c r="J125" s="13">
        <v>31043</v>
      </c>
    </row>
    <row r="126" spans="1:10" hidden="1" x14ac:dyDescent="0.3">
      <c r="A126" s="51" t="s">
        <v>155</v>
      </c>
      <c r="B126" s="13">
        <v>100887</v>
      </c>
      <c r="C126" s="13">
        <v>49387</v>
      </c>
      <c r="D126" s="13">
        <v>51500</v>
      </c>
      <c r="E126" s="13">
        <v>50606</v>
      </c>
      <c r="F126" s="13">
        <v>24386</v>
      </c>
      <c r="G126" s="13">
        <v>26220</v>
      </c>
      <c r="H126" s="13">
        <v>50281</v>
      </c>
      <c r="I126" s="13">
        <v>25001</v>
      </c>
      <c r="J126" s="13">
        <v>25280</v>
      </c>
    </row>
    <row r="127" spans="1:10" hidden="1" x14ac:dyDescent="0.3">
      <c r="A127" s="51" t="s">
        <v>156</v>
      </c>
      <c r="B127" s="13">
        <v>50993</v>
      </c>
      <c r="C127" s="13">
        <v>26250</v>
      </c>
      <c r="D127" s="13">
        <v>24743</v>
      </c>
      <c r="E127" s="13">
        <v>23528</v>
      </c>
      <c r="F127" s="13">
        <v>12060</v>
      </c>
      <c r="G127" s="13">
        <v>11468</v>
      </c>
      <c r="H127" s="13">
        <v>27465</v>
      </c>
      <c r="I127" s="13">
        <v>14190</v>
      </c>
      <c r="J127" s="13">
        <v>13275</v>
      </c>
    </row>
    <row r="128" spans="1:10" hidden="1" x14ac:dyDescent="0.3">
      <c r="A128" s="51" t="s">
        <v>157</v>
      </c>
      <c r="B128" s="13">
        <v>133253</v>
      </c>
      <c r="C128" s="13">
        <v>62170</v>
      </c>
      <c r="D128" s="13">
        <v>71083</v>
      </c>
      <c r="E128" s="13">
        <v>67636</v>
      </c>
      <c r="F128" s="13">
        <v>31369</v>
      </c>
      <c r="G128" s="13">
        <v>36267</v>
      </c>
      <c r="H128" s="13">
        <v>65617</v>
      </c>
      <c r="I128" s="13">
        <v>30801</v>
      </c>
      <c r="J128" s="13">
        <v>34816</v>
      </c>
    </row>
    <row r="129" spans="1:10" hidden="1" x14ac:dyDescent="0.3">
      <c r="A129" s="51" t="s">
        <v>158</v>
      </c>
      <c r="B129" s="13">
        <v>129802</v>
      </c>
      <c r="C129" s="13">
        <v>61089</v>
      </c>
      <c r="D129" s="13">
        <v>68713</v>
      </c>
      <c r="E129" s="13">
        <v>62269</v>
      </c>
      <c r="F129" s="13">
        <v>29038</v>
      </c>
      <c r="G129" s="13">
        <v>33231</v>
      </c>
      <c r="H129" s="13">
        <v>67533</v>
      </c>
      <c r="I129" s="13">
        <v>32051</v>
      </c>
      <c r="J129" s="13">
        <v>35482</v>
      </c>
    </row>
    <row r="130" spans="1:10" hidden="1" x14ac:dyDescent="0.3">
      <c r="A130" s="51" t="s">
        <v>159</v>
      </c>
      <c r="B130" s="13">
        <v>161904</v>
      </c>
      <c r="C130" s="13">
        <v>75926</v>
      </c>
      <c r="D130" s="13">
        <v>85978</v>
      </c>
      <c r="E130" s="13">
        <v>79063</v>
      </c>
      <c r="F130" s="13">
        <v>36843</v>
      </c>
      <c r="G130" s="13">
        <v>42220</v>
      </c>
      <c r="H130" s="13">
        <v>82841</v>
      </c>
      <c r="I130" s="13">
        <v>39083</v>
      </c>
      <c r="J130" s="13">
        <v>43758</v>
      </c>
    </row>
    <row r="131" spans="1:10" hidden="1" x14ac:dyDescent="0.3">
      <c r="A131" s="51" t="s">
        <v>160</v>
      </c>
      <c r="B131" s="13">
        <v>112500</v>
      </c>
      <c r="C131" s="13">
        <v>53308</v>
      </c>
      <c r="D131" s="13">
        <v>59192</v>
      </c>
      <c r="E131" s="13">
        <v>57172</v>
      </c>
      <c r="F131" s="13">
        <v>26799</v>
      </c>
      <c r="G131" s="13">
        <v>30373</v>
      </c>
      <c r="H131" s="13">
        <v>55328</v>
      </c>
      <c r="I131" s="13">
        <v>26509</v>
      </c>
      <c r="J131" s="13">
        <v>28819</v>
      </c>
    </row>
    <row r="132" spans="1:10" hidden="1" x14ac:dyDescent="0.3">
      <c r="A132" s="51" t="s">
        <v>161</v>
      </c>
      <c r="B132" s="13">
        <v>65262</v>
      </c>
      <c r="C132" s="13">
        <v>32846</v>
      </c>
      <c r="D132" s="13">
        <v>32416</v>
      </c>
      <c r="E132" s="13">
        <v>32440</v>
      </c>
      <c r="F132" s="13">
        <v>16131</v>
      </c>
      <c r="G132" s="13">
        <v>16309</v>
      </c>
      <c r="H132" s="13">
        <v>32822</v>
      </c>
      <c r="I132" s="13">
        <v>16715</v>
      </c>
      <c r="J132" s="13">
        <v>16107</v>
      </c>
    </row>
    <row r="133" spans="1:10" hidden="1" x14ac:dyDescent="0.3">
      <c r="A133" s="51" t="s">
        <v>162</v>
      </c>
      <c r="B133" s="13">
        <v>49275</v>
      </c>
      <c r="C133" s="13">
        <v>23017</v>
      </c>
      <c r="D133" s="13">
        <v>26258</v>
      </c>
      <c r="E133" s="13">
        <v>23436</v>
      </c>
      <c r="F133" s="13">
        <v>10720</v>
      </c>
      <c r="G133" s="13">
        <v>12716</v>
      </c>
      <c r="H133" s="13">
        <v>25839</v>
      </c>
      <c r="I133" s="13">
        <v>12297</v>
      </c>
      <c r="J133" s="13">
        <v>13542</v>
      </c>
    </row>
    <row r="134" spans="1:10" hidden="1" x14ac:dyDescent="0.3">
      <c r="A134" s="89" t="s">
        <v>163</v>
      </c>
      <c r="B134" s="90">
        <v>80866</v>
      </c>
      <c r="C134" s="90">
        <v>36861</v>
      </c>
      <c r="D134" s="90">
        <v>44005</v>
      </c>
      <c r="E134" s="90">
        <v>38704</v>
      </c>
      <c r="F134" s="90">
        <v>17476</v>
      </c>
      <c r="G134" s="90">
        <v>21228</v>
      </c>
      <c r="H134" s="90">
        <v>42162</v>
      </c>
      <c r="I134" s="90">
        <v>19385</v>
      </c>
      <c r="J134" s="13">
        <v>22777</v>
      </c>
    </row>
    <row r="135" spans="1:10" x14ac:dyDescent="0.3">
      <c r="A135" s="85" t="s">
        <v>176</v>
      </c>
      <c r="B135" s="86">
        <v>1370073</v>
      </c>
      <c r="C135" s="86">
        <v>648205</v>
      </c>
      <c r="D135" s="86">
        <v>721868</v>
      </c>
      <c r="E135" s="86">
        <v>668116</v>
      </c>
      <c r="F135" s="86">
        <v>312706</v>
      </c>
      <c r="G135" s="86">
        <v>355410</v>
      </c>
      <c r="H135" s="86">
        <v>701957</v>
      </c>
      <c r="I135" s="86">
        <v>335499</v>
      </c>
      <c r="J135" s="86">
        <v>366458</v>
      </c>
    </row>
    <row r="136" spans="1:10" x14ac:dyDescent="0.3">
      <c r="A136" s="51" t="s">
        <v>177</v>
      </c>
      <c r="B136" s="13">
        <v>1140561</v>
      </c>
      <c r="C136" s="13">
        <v>501771</v>
      </c>
      <c r="D136" s="13">
        <v>638790</v>
      </c>
      <c r="E136" s="13">
        <v>570053</v>
      </c>
      <c r="F136" s="13">
        <v>250809</v>
      </c>
      <c r="G136" s="13">
        <v>319244</v>
      </c>
      <c r="H136" s="13">
        <v>570508</v>
      </c>
      <c r="I136" s="13">
        <v>250962</v>
      </c>
      <c r="J136" s="13">
        <v>319546</v>
      </c>
    </row>
    <row r="137" spans="1:10" x14ac:dyDescent="0.3">
      <c r="A137" s="51" t="s">
        <v>178</v>
      </c>
      <c r="B137" s="13">
        <v>229512</v>
      </c>
      <c r="C137" s="13">
        <v>146434</v>
      </c>
      <c r="D137" s="13">
        <v>83078</v>
      </c>
      <c r="E137" s="13">
        <v>98063</v>
      </c>
      <c r="F137" s="13">
        <v>61897</v>
      </c>
      <c r="G137" s="13">
        <v>36166</v>
      </c>
      <c r="H137" s="13">
        <v>131449</v>
      </c>
      <c r="I137" s="13">
        <v>84537</v>
      </c>
      <c r="J137" s="13">
        <v>46912</v>
      </c>
    </row>
    <row r="138" spans="1:10" hidden="1" x14ac:dyDescent="0.3">
      <c r="A138" s="51" t="s">
        <v>179</v>
      </c>
      <c r="B138" s="99">
        <f>高雄!B138+基隆!B138+台中!B138+臺北!B138+花蓮!B138+安平!B138+蘇澳!B138</f>
        <v>83225</v>
      </c>
      <c r="C138" s="99">
        <f>高雄!C138+基隆!C138+台中!C138+臺北!C138+花蓮!C138+安平!C138+蘇澳!C138</f>
        <v>38836</v>
      </c>
      <c r="D138" s="99">
        <f>高雄!D138+基隆!D138+台中!D138+臺北!D138+花蓮!D138+安平!D138+蘇澳!D138</f>
        <v>44389</v>
      </c>
      <c r="E138" s="99">
        <f>高雄!E138+基隆!E138+台中!E138+臺北!E138+花蓮!E138+安平!E138+蘇澳!E138</f>
        <v>40969</v>
      </c>
      <c r="F138" s="99">
        <f>高雄!F138+基隆!F138+台中!F138+臺北!F138+花蓮!F138+安平!F138+蘇澳!F138</f>
        <v>18961</v>
      </c>
      <c r="G138" s="99">
        <f>高雄!G138+基隆!G138+台中!G138+臺北!G138+花蓮!G138+安平!G138+蘇澳!G138</f>
        <v>22008</v>
      </c>
      <c r="H138" s="99">
        <f>高雄!H138+基隆!H138+台中!H138+臺北!H138+花蓮!H138+安平!H138+蘇澳!H138</f>
        <v>42256</v>
      </c>
      <c r="I138" s="99">
        <f>高雄!I138+基隆!I138+台中!I138+臺北!I138+花蓮!I138+安平!I138+蘇澳!I138</f>
        <v>19875</v>
      </c>
      <c r="J138" s="99">
        <f>高雄!J138+基隆!J138+台中!J138+臺北!J138+花蓮!J138+安平!J138+蘇澳!J138</f>
        <v>22381</v>
      </c>
    </row>
    <row r="139" spans="1:10" hidden="1" x14ac:dyDescent="0.3">
      <c r="A139" s="51" t="s">
        <v>180</v>
      </c>
      <c r="B139" s="99">
        <f>高雄!B139+基隆!B139+台中!B139+臺北!B139+花蓮!B139+安平!B139+蘇澳!B139</f>
        <v>30140</v>
      </c>
      <c r="C139" s="99">
        <f>高雄!C139+基隆!C139+台中!C139+臺北!C139+花蓮!C139+安平!C139+蘇澳!C139</f>
        <v>16251</v>
      </c>
      <c r="D139" s="99">
        <f>高雄!D139+基隆!D139+台中!D139+臺北!D139+花蓮!D139+安平!D139+蘇澳!D139</f>
        <v>13889</v>
      </c>
      <c r="E139" s="99">
        <f>高雄!E139+基隆!E139+台中!E139+臺北!E139+花蓮!E139+安平!E139+蘇澳!E139</f>
        <v>14156</v>
      </c>
      <c r="F139" s="99">
        <f>高雄!F139+基隆!F139+台中!F139+臺北!F139+花蓮!F139+安平!F139+蘇澳!F139</f>
        <v>7387</v>
      </c>
      <c r="G139" s="99">
        <f>高雄!G139+基隆!G139+台中!G139+臺北!G139+花蓮!G139+安平!G139+蘇澳!G139</f>
        <v>6769</v>
      </c>
      <c r="H139" s="99">
        <f>高雄!H139+基隆!H139+台中!H139+臺北!H139+花蓮!H139+安平!H139+蘇澳!H139</f>
        <v>15984</v>
      </c>
      <c r="I139" s="99">
        <f>高雄!I139+基隆!I139+台中!I139+臺北!I139+花蓮!I139+安平!I139+蘇澳!I139</f>
        <v>8864</v>
      </c>
      <c r="J139" s="99">
        <f>高雄!J139+基隆!J139+台中!J139+臺北!J139+花蓮!J139+安平!J139+蘇澳!J139</f>
        <v>7120</v>
      </c>
    </row>
    <row r="140" spans="1:10" hidden="1" x14ac:dyDescent="0.3">
      <c r="A140" s="51" t="s">
        <v>181</v>
      </c>
      <c r="B140" s="99">
        <f>高雄!B140+基隆!B140+台中!B140+臺北!B140+花蓮!B140+安平!B140+蘇澳!B140</f>
        <v>139284</v>
      </c>
      <c r="C140" s="99">
        <f>高雄!C140+基隆!C140+台中!C140+臺北!C140+花蓮!C140+安平!C140+蘇澳!C140</f>
        <v>63625</v>
      </c>
      <c r="D140" s="99">
        <f>高雄!D140+基隆!D140+台中!D140+臺北!D140+花蓮!D140+安平!D140+蘇澳!D140</f>
        <v>75659</v>
      </c>
      <c r="E140" s="99">
        <f>高雄!E140+基隆!E140+台中!E140+臺北!E140+花蓮!E140+安平!E140+蘇澳!E140</f>
        <v>64179</v>
      </c>
      <c r="F140" s="99">
        <f>高雄!F140+基隆!F140+台中!F140+臺北!F140+花蓮!F140+安平!F140+蘇澳!F140</f>
        <v>29316</v>
      </c>
      <c r="G140" s="99">
        <f>高雄!G140+基隆!G140+台中!G140+臺北!G140+花蓮!G140+安平!G140+蘇澳!G140</f>
        <v>34863</v>
      </c>
      <c r="H140" s="99">
        <f>高雄!H140+基隆!H140+台中!H140+臺北!H140+花蓮!H140+安平!H140+蘇澳!H140</f>
        <v>75105</v>
      </c>
      <c r="I140" s="99">
        <f>高雄!I140+基隆!I140+台中!I140+臺北!I140+花蓮!I140+安平!I140+蘇澳!I140</f>
        <v>34309</v>
      </c>
      <c r="J140" s="99">
        <f>高雄!J140+基隆!J140+台中!J140+臺北!J140+花蓮!J140+安平!J140+蘇澳!J140</f>
        <v>40796</v>
      </c>
    </row>
    <row r="141" spans="1:10" hidden="1" x14ac:dyDescent="0.3">
      <c r="A141" s="51" t="s">
        <v>182</v>
      </c>
      <c r="B141" s="99">
        <f>高雄!B141+基隆!B141+台中!B141+臺北!B141+花蓮!B141+安平!B141+蘇澳!B141</f>
        <v>153567</v>
      </c>
      <c r="C141" s="99">
        <f>高雄!C141+基隆!C141+台中!C141+臺北!C141+花蓮!C141+安平!C141+蘇澳!C141</f>
        <v>72541</v>
      </c>
      <c r="D141" s="99">
        <f>高雄!D141+基隆!D141+台中!D141+臺北!D141+花蓮!D141+安平!D141+蘇澳!D141</f>
        <v>81026</v>
      </c>
      <c r="E141" s="99">
        <f>高雄!E141+基隆!E141+台中!E141+臺北!E141+花蓮!E141+安平!E141+蘇澳!E141</f>
        <v>76292</v>
      </c>
      <c r="F141" s="99">
        <f>高雄!F141+基隆!F141+台中!F141+臺北!F141+花蓮!F141+安平!F141+蘇澳!F141</f>
        <v>35518</v>
      </c>
      <c r="G141" s="99">
        <f>高雄!G141+基隆!G141+台中!G141+臺北!G141+花蓮!G141+安平!G141+蘇澳!G141</f>
        <v>40774</v>
      </c>
      <c r="H141" s="99">
        <f>高雄!H141+基隆!H141+台中!H141+臺北!H141+花蓮!H141+安平!H141+蘇澳!H141</f>
        <v>77275</v>
      </c>
      <c r="I141" s="99">
        <f>高雄!I141+基隆!I141+台中!I141+臺北!I141+花蓮!I141+安平!I141+蘇澳!I141</f>
        <v>37023</v>
      </c>
      <c r="J141" s="99">
        <f>高雄!J141+基隆!J141+台中!J141+臺北!J141+花蓮!J141+安平!J141+蘇澳!J141</f>
        <v>40252</v>
      </c>
    </row>
    <row r="142" spans="1:10" hidden="1" x14ac:dyDescent="0.3">
      <c r="A142" s="51" t="s">
        <v>183</v>
      </c>
      <c r="B142" s="99">
        <f>高雄!B142+基隆!B142+台中!B142+臺北!B142+花蓮!B142+安平!B142+蘇澳!B142</f>
        <v>113949</v>
      </c>
      <c r="C142" s="99">
        <f>高雄!C142+基隆!C142+台中!C142+臺北!C142+花蓮!C142+安平!C142+蘇澳!C142</f>
        <v>54866</v>
      </c>
      <c r="D142" s="99">
        <f>高雄!D142+基隆!D142+台中!D142+臺北!D142+花蓮!D142+安平!D142+蘇澳!D142</f>
        <v>59083</v>
      </c>
      <c r="E142" s="99">
        <f>高雄!E142+基隆!E142+台中!E142+臺北!E142+花蓮!E142+安平!E142+蘇澳!E142</f>
        <v>54743</v>
      </c>
      <c r="F142" s="99">
        <f>高雄!F142+基隆!F142+台中!F142+臺北!F142+花蓮!F142+安平!F142+蘇澳!F142</f>
        <v>26120</v>
      </c>
      <c r="G142" s="99">
        <f>高雄!G142+基隆!G142+台中!G142+臺北!G142+花蓮!G142+安平!G142+蘇澳!G142</f>
        <v>28623</v>
      </c>
      <c r="H142" s="99">
        <f>高雄!H142+基隆!H142+台中!H142+臺北!H142+花蓮!H142+安平!H142+蘇澳!H142</f>
        <v>59206</v>
      </c>
      <c r="I142" s="99">
        <f>高雄!I142+基隆!I142+台中!I142+臺北!I142+花蓮!I142+安平!I142+蘇澳!I142</f>
        <v>28746</v>
      </c>
      <c r="J142" s="99">
        <f>高雄!J142+基隆!J142+台中!J142+臺北!J142+花蓮!J142+安平!J142+蘇澳!J142</f>
        <v>30460</v>
      </c>
    </row>
    <row r="143" spans="1:10" hidden="1" x14ac:dyDescent="0.3">
      <c r="A143" s="51" t="s">
        <v>184</v>
      </c>
      <c r="B143" s="99">
        <f>高雄!B143+基隆!B143+台中!B143+臺北!B143+花蓮!B143+安平!B143+蘇澳!B143</f>
        <v>143751</v>
      </c>
      <c r="C143" s="99">
        <f>高雄!C143+基隆!C143+台中!C143+臺北!C143+花蓮!C143+安平!C143+蘇澳!C143</f>
        <v>67618</v>
      </c>
      <c r="D143" s="99">
        <f>高雄!D143+基隆!D143+台中!D143+臺北!D143+花蓮!D143+安平!D143+蘇澳!D143</f>
        <v>76133</v>
      </c>
      <c r="E143" s="99">
        <f>高雄!E143+基隆!E143+台中!E143+臺北!E143+花蓮!E143+安平!E143+蘇澳!E143</f>
        <v>69904</v>
      </c>
      <c r="F143" s="99">
        <f>高雄!F143+基隆!F143+台中!F143+臺北!F143+花蓮!F143+安平!F143+蘇澳!F143</f>
        <v>32732</v>
      </c>
      <c r="G143" s="99">
        <f>高雄!G143+基隆!G143+台中!G143+臺北!G143+花蓮!G143+安平!G143+蘇澳!G143</f>
        <v>37172</v>
      </c>
      <c r="H143" s="99">
        <f>高雄!H143+基隆!H143+台中!H143+臺北!H143+花蓮!H143+安平!H143+蘇澳!H143</f>
        <v>73847</v>
      </c>
      <c r="I143" s="99">
        <f>高雄!I143+基隆!I143+台中!I143+臺北!I143+花蓮!I143+安平!I143+蘇澳!I143</f>
        <v>34886</v>
      </c>
      <c r="J143" s="99">
        <f>高雄!J143+基隆!J143+台中!J143+臺北!J143+花蓮!J143+安平!J143+蘇澳!J143</f>
        <v>38961</v>
      </c>
    </row>
    <row r="144" spans="1:10" hidden="1" x14ac:dyDescent="0.3">
      <c r="A144" s="51" t="s">
        <v>185</v>
      </c>
      <c r="B144" s="99">
        <f>高雄!B144+基隆!B144+台中!B144+臺北!B144+花蓮!B144+安平!B144+蘇澳!B144</f>
        <v>138884</v>
      </c>
      <c r="C144" s="99">
        <f>高雄!C144+基隆!C144+台中!C144+臺北!C144+花蓮!C144+安平!C144+蘇澳!C144</f>
        <v>65506</v>
      </c>
      <c r="D144" s="99">
        <f>高雄!D144+基隆!D144+台中!D144+臺北!D144+花蓮!D144+安平!D144+蘇澳!D144</f>
        <v>73378</v>
      </c>
      <c r="E144" s="99">
        <f>高雄!E144+基隆!E144+台中!E144+臺北!E144+花蓮!E144+安平!E144+蘇澳!E144</f>
        <v>70005</v>
      </c>
      <c r="F144" s="99">
        <f>高雄!F144+基隆!F144+台中!F144+臺北!F144+花蓮!F144+安平!F144+蘇澳!F144</f>
        <v>32744</v>
      </c>
      <c r="G144" s="99">
        <f>高雄!G144+基隆!G144+台中!G144+臺北!G144+花蓮!G144+安平!G144+蘇澳!G144</f>
        <v>37261</v>
      </c>
      <c r="H144" s="99">
        <f>高雄!H144+基隆!H144+台中!H144+臺北!H144+花蓮!H144+安平!H144+蘇澳!H144</f>
        <v>68879</v>
      </c>
      <c r="I144" s="99">
        <f>高雄!I144+基隆!I144+台中!I144+臺北!I144+花蓮!I144+安平!I144+蘇澳!I144</f>
        <v>32762</v>
      </c>
      <c r="J144" s="99">
        <f>高雄!J144+基隆!J144+台中!J144+臺北!J144+花蓮!J144+安平!J144+蘇澳!J144</f>
        <v>36117</v>
      </c>
    </row>
    <row r="145" spans="1:10" hidden="1" x14ac:dyDescent="0.3">
      <c r="A145" s="51" t="s">
        <v>186</v>
      </c>
      <c r="B145" s="99">
        <f>高雄!B145+基隆!B145+台中!B145+臺北!B145+花蓮!B145+安平!B145+蘇澳!B145</f>
        <v>141763</v>
      </c>
      <c r="C145" s="99">
        <f>高雄!C145+基隆!C145+台中!C145+臺北!C145+花蓮!C145+安平!C145+蘇澳!C145</f>
        <v>68061</v>
      </c>
      <c r="D145" s="99">
        <f>高雄!D145+基隆!D145+台中!D145+臺北!D145+花蓮!D145+安平!D145+蘇澳!D145</f>
        <v>73702</v>
      </c>
      <c r="E145" s="99">
        <f>高雄!E145+基隆!E145+台中!E145+臺北!E145+花蓮!E145+安平!E145+蘇澳!E145</f>
        <v>69364</v>
      </c>
      <c r="F145" s="99">
        <f>高雄!F145+基隆!F145+台中!F145+臺北!F145+花蓮!F145+安平!F145+蘇澳!F145</f>
        <v>32861</v>
      </c>
      <c r="G145" s="99">
        <f>高雄!G145+基隆!G145+台中!G145+臺北!G145+花蓮!G145+安平!G145+蘇澳!G145</f>
        <v>36503</v>
      </c>
      <c r="H145" s="99">
        <f>高雄!H145+基隆!H145+台中!H145+臺北!H145+花蓮!H145+安平!H145+蘇澳!H145</f>
        <v>72399</v>
      </c>
      <c r="I145" s="99">
        <f>高雄!I145+基隆!I145+台中!I145+臺北!I145+花蓮!I145+安平!I145+蘇澳!I145</f>
        <v>35200</v>
      </c>
      <c r="J145" s="99">
        <f>高雄!J145+基隆!J145+台中!J145+臺北!J145+花蓮!J145+安平!J145+蘇澳!J145</f>
        <v>37199</v>
      </c>
    </row>
    <row r="146" spans="1:10" hidden="1" x14ac:dyDescent="0.3">
      <c r="A146" s="51" t="s">
        <v>187</v>
      </c>
      <c r="B146" s="99">
        <f>高雄!B146+基隆!B146+台中!B146+臺北!B146+花蓮!B146+安平!B146+蘇澳!B146</f>
        <v>87608</v>
      </c>
      <c r="C146" s="99">
        <f>高雄!C146+基隆!C146+台中!C146+臺北!C146+花蓮!C146+安平!C146+蘇澳!C146</f>
        <v>42263</v>
      </c>
      <c r="D146" s="99">
        <f>高雄!D146+基隆!D146+台中!D146+臺北!D146+花蓮!D146+安平!D146+蘇澳!D146</f>
        <v>45345</v>
      </c>
      <c r="E146" s="99">
        <f>高雄!E146+基隆!E146+台中!E146+臺北!E146+花蓮!E146+安平!E146+蘇澳!E146</f>
        <v>42776</v>
      </c>
      <c r="F146" s="99">
        <f>高雄!F146+基隆!F146+台中!F146+臺北!F146+花蓮!F146+安平!F146+蘇澳!F146</f>
        <v>20194</v>
      </c>
      <c r="G146" s="99">
        <f>高雄!G146+基隆!G146+台中!G146+臺北!G146+花蓮!G146+安平!G146+蘇澳!G146</f>
        <v>22582</v>
      </c>
      <c r="H146" s="99">
        <f>高雄!H146+基隆!H146+台中!H146+臺北!H146+花蓮!H146+安平!H146+蘇澳!H146</f>
        <v>44832</v>
      </c>
      <c r="I146" s="99">
        <f>高雄!I146+基隆!I146+台中!I146+臺北!I146+花蓮!I146+安平!I146+蘇澳!I146</f>
        <v>22069</v>
      </c>
      <c r="J146" s="99">
        <f>高雄!J146+基隆!J146+台中!J146+臺北!J146+花蓮!J146+安平!J146+蘇澳!J146</f>
        <v>22763</v>
      </c>
    </row>
    <row r="147" spans="1:10" hidden="1" x14ac:dyDescent="0.3">
      <c r="A147" s="51" t="s">
        <v>188</v>
      </c>
      <c r="B147" s="99">
        <f>高雄!B147+基隆!B147+台中!B147+臺北!B147+花蓮!B147+安平!B147+蘇澳!B147</f>
        <v>105560</v>
      </c>
      <c r="C147" s="99">
        <f>高雄!C147+基隆!C147+台中!C147+臺北!C147+花蓮!C147+安平!C147+蘇澳!C147</f>
        <v>51590</v>
      </c>
      <c r="D147" s="99">
        <f>高雄!D147+基隆!D147+台中!D147+臺北!D147+花蓮!D147+安平!D147+蘇澳!D147</f>
        <v>53970</v>
      </c>
      <c r="E147" s="99">
        <f>高雄!E147+基隆!E147+台中!E147+臺北!E147+花蓮!E147+安平!E147+蘇澳!E147</f>
        <v>50807</v>
      </c>
      <c r="F147" s="99">
        <f>高雄!F147+基隆!F147+台中!F147+臺北!F147+花蓮!F147+安平!F147+蘇澳!F147</f>
        <v>24432</v>
      </c>
      <c r="G147" s="99">
        <f>高雄!G147+基隆!G147+台中!G147+臺北!G147+花蓮!G147+安平!G147+蘇澳!G147</f>
        <v>26375</v>
      </c>
      <c r="H147" s="99">
        <f>高雄!H147+基隆!H147+台中!H147+臺北!H147+花蓮!H147+安平!H147+蘇澳!H147</f>
        <v>54753</v>
      </c>
      <c r="I147" s="99">
        <f>高雄!I147+基隆!I147+台中!I147+臺北!I147+花蓮!I147+安平!I147+蘇澳!I147</f>
        <v>27158</v>
      </c>
      <c r="J147" s="99">
        <f>高雄!J147+基隆!J147+台中!J147+臺北!J147+花蓮!J147+安平!J147+蘇澳!J147</f>
        <v>27595</v>
      </c>
    </row>
    <row r="148" spans="1:10" hidden="1" x14ac:dyDescent="0.3">
      <c r="A148" s="51" t="s">
        <v>189</v>
      </c>
      <c r="B148" s="99">
        <f>高雄!B148+基隆!B148+台中!B148+臺北!B148+花蓮!B148+安平!B148+蘇澳!B148</f>
        <v>104499</v>
      </c>
      <c r="C148" s="99">
        <f>高雄!C148+基隆!C148+台中!C148+臺北!C148+花蓮!C148+安平!C148+蘇澳!C148</f>
        <v>48826</v>
      </c>
      <c r="D148" s="99">
        <f>高雄!D148+基隆!D148+台中!D148+臺北!D148+花蓮!D148+安平!D148+蘇澳!D148</f>
        <v>55673</v>
      </c>
      <c r="E148" s="99">
        <f>高雄!E148+基隆!E148+台中!E148+臺北!E148+花蓮!E148+安平!E148+蘇澳!E148</f>
        <v>51338</v>
      </c>
      <c r="F148" s="99">
        <f>高雄!F148+基隆!F148+台中!F148+臺北!F148+花蓮!F148+安平!F148+蘇澳!F148</f>
        <v>23866</v>
      </c>
      <c r="G148" s="99">
        <f>高雄!G148+基隆!G148+台中!G148+臺北!G148+花蓮!G148+安平!G148+蘇澳!G148</f>
        <v>27472</v>
      </c>
      <c r="H148" s="99">
        <f>高雄!H148+基隆!H148+台中!H148+臺北!H148+花蓮!H148+安平!H148+蘇澳!H148</f>
        <v>53161</v>
      </c>
      <c r="I148" s="99">
        <f>高雄!I148+基隆!I148+台中!I148+臺北!I148+花蓮!I148+安平!I148+蘇澳!I148</f>
        <v>24960</v>
      </c>
      <c r="J148" s="99">
        <f>高雄!J148+基隆!J148+台中!J148+臺北!J148+花蓮!J148+安平!J148+蘇澳!J148</f>
        <v>28201</v>
      </c>
    </row>
    <row r="149" spans="1:10" hidden="1" x14ac:dyDescent="0.3">
      <c r="A149" s="51" t="s">
        <v>190</v>
      </c>
      <c r="B149" s="99">
        <f>高雄!B149+基隆!B149+台中!B149+臺北!B149+花蓮!B149+安平!B149+蘇澳!B149</f>
        <v>127843</v>
      </c>
      <c r="C149" s="99">
        <f>高雄!C149+基隆!C149+台中!C149+臺北!C149+花蓮!C149+安平!C149+蘇澳!C149</f>
        <v>58222</v>
      </c>
      <c r="D149" s="99">
        <f>高雄!D149+基隆!D149+台中!D149+臺北!D149+花蓮!D149+安平!D149+蘇澳!D149</f>
        <v>69621</v>
      </c>
      <c r="E149" s="99">
        <f>高雄!E149+基隆!E149+台中!E149+臺北!E149+花蓮!E149+安平!E149+蘇澳!E149</f>
        <v>63583</v>
      </c>
      <c r="F149" s="99">
        <f>高雄!F149+基隆!F149+台中!F149+臺北!F149+花蓮!F149+安平!F149+蘇澳!F149</f>
        <v>28575</v>
      </c>
      <c r="G149" s="99">
        <f>高雄!G149+基隆!G149+台中!G149+臺北!G149+花蓮!G149+安平!G149+蘇澳!G149</f>
        <v>35008</v>
      </c>
      <c r="H149" s="99">
        <f>高雄!H149+基隆!H149+台中!H149+臺北!H149+花蓮!H149+安平!H149+蘇澳!H149</f>
        <v>64260</v>
      </c>
      <c r="I149" s="99">
        <f>高雄!I149+基隆!I149+台中!I149+臺北!I149+花蓮!I149+安平!I149+蘇澳!I149</f>
        <v>29647</v>
      </c>
      <c r="J149" s="99">
        <f>高雄!J149+基隆!J149+台中!J149+臺北!J149+花蓮!J149+安平!J149+蘇澳!J149</f>
        <v>34613</v>
      </c>
    </row>
    <row r="150" spans="1:10" x14ac:dyDescent="0.3">
      <c r="A150" s="85" t="s">
        <v>192</v>
      </c>
      <c r="B150" s="86">
        <f>M3</f>
        <v>183828</v>
      </c>
      <c r="C150" s="86">
        <f t="shared" ref="C150:J152" si="1">N3</f>
        <v>87740</v>
      </c>
      <c r="D150" s="86">
        <f t="shared" si="1"/>
        <v>96088</v>
      </c>
      <c r="E150" s="86">
        <f t="shared" si="1"/>
        <v>88335</v>
      </c>
      <c r="F150" s="86">
        <f t="shared" si="1"/>
        <v>41665</v>
      </c>
      <c r="G150" s="86">
        <f t="shared" si="1"/>
        <v>46670</v>
      </c>
      <c r="H150" s="86">
        <f t="shared" si="1"/>
        <v>95493</v>
      </c>
      <c r="I150" s="86">
        <f t="shared" si="1"/>
        <v>46075</v>
      </c>
      <c r="J150" s="86">
        <f t="shared" si="1"/>
        <v>49418</v>
      </c>
    </row>
    <row r="151" spans="1:10" x14ac:dyDescent="0.3">
      <c r="A151" s="51" t="s">
        <v>9</v>
      </c>
      <c r="B151" s="86">
        <f t="shared" ref="B151:B152" si="2">M4</f>
        <v>159719</v>
      </c>
      <c r="C151" s="86">
        <f t="shared" si="1"/>
        <v>71247</v>
      </c>
      <c r="D151" s="86">
        <f t="shared" si="1"/>
        <v>88472</v>
      </c>
      <c r="E151" s="86">
        <f t="shared" si="1"/>
        <v>78742</v>
      </c>
      <c r="F151" s="86">
        <f t="shared" si="1"/>
        <v>35085</v>
      </c>
      <c r="G151" s="86">
        <f t="shared" si="1"/>
        <v>43657</v>
      </c>
      <c r="H151" s="86">
        <f t="shared" si="1"/>
        <v>80977</v>
      </c>
      <c r="I151" s="86">
        <f t="shared" si="1"/>
        <v>36162</v>
      </c>
      <c r="J151" s="86">
        <f t="shared" si="1"/>
        <v>44815</v>
      </c>
    </row>
    <row r="152" spans="1:10" x14ac:dyDescent="0.3">
      <c r="A152" s="51" t="s">
        <v>10</v>
      </c>
      <c r="B152" s="86">
        <f t="shared" si="2"/>
        <v>24109</v>
      </c>
      <c r="C152" s="86">
        <f t="shared" si="1"/>
        <v>16493</v>
      </c>
      <c r="D152" s="86">
        <f t="shared" si="1"/>
        <v>7616</v>
      </c>
      <c r="E152" s="86">
        <f t="shared" si="1"/>
        <v>9593</v>
      </c>
      <c r="F152" s="86">
        <f t="shared" si="1"/>
        <v>6580</v>
      </c>
      <c r="G152" s="86">
        <f t="shared" si="1"/>
        <v>3013</v>
      </c>
      <c r="H152" s="86">
        <f t="shared" si="1"/>
        <v>14516</v>
      </c>
      <c r="I152" s="86">
        <f t="shared" si="1"/>
        <v>9913</v>
      </c>
      <c r="J152" s="86">
        <f t="shared" si="1"/>
        <v>4603</v>
      </c>
    </row>
    <row r="153" spans="1:10" x14ac:dyDescent="0.3">
      <c r="A153" s="51" t="s">
        <v>193</v>
      </c>
      <c r="B153" s="99">
        <f>高雄!B153+基隆!B153+台中!B153+臺北!B153+花蓮!B153+安平!B153+蘇澳!B153</f>
        <v>116972</v>
      </c>
      <c r="C153" s="99">
        <f>高雄!C153+基隆!C153+台中!C153+臺北!C153+花蓮!C153+安平!C153+蘇澳!C153</f>
        <v>54080</v>
      </c>
      <c r="D153" s="99">
        <f>高雄!D153+基隆!D153+台中!D153+臺北!D153+花蓮!D153+安平!D153+蘇澳!D153</f>
        <v>62892</v>
      </c>
      <c r="E153" s="99">
        <f>高雄!E153+基隆!E153+台中!E153+臺北!E153+花蓮!E153+安平!E153+蘇澳!E153</f>
        <v>56640</v>
      </c>
      <c r="F153" s="99">
        <f>高雄!F153+基隆!F153+台中!F153+臺北!F153+花蓮!F153+安平!F153+蘇澳!F153</f>
        <v>25867</v>
      </c>
      <c r="G153" s="99">
        <f>高雄!G153+基隆!G153+台中!G153+臺北!G153+花蓮!G153+安平!G153+蘇澳!G153</f>
        <v>30773</v>
      </c>
      <c r="H153" s="99">
        <f>高雄!H153+基隆!H153+台中!H153+臺北!H153+花蓮!H153+安平!H153+蘇澳!H153</f>
        <v>60332</v>
      </c>
      <c r="I153" s="99">
        <f>高雄!I153+基隆!I153+台中!I153+臺北!I153+花蓮!I153+安平!I153+蘇澳!I153</f>
        <v>28213</v>
      </c>
      <c r="J153" s="99">
        <f>高雄!J153+基隆!J153+台中!J153+臺北!J153+花蓮!J153+安平!J153+蘇澳!J153</f>
        <v>32119</v>
      </c>
    </row>
    <row r="154" spans="1:10" x14ac:dyDescent="0.3">
      <c r="A154" s="51" t="s">
        <v>194</v>
      </c>
      <c r="B154" s="99">
        <f>高雄!B154+基隆!B154+台中!B154+臺北!B154+花蓮!B154+安平!B154+蘇澳!B154</f>
        <v>66856</v>
      </c>
      <c r="C154" s="99">
        <f>高雄!C154+基隆!C154+台中!C154+臺北!C154+花蓮!C154+安平!C154+蘇澳!C154</f>
        <v>33660</v>
      </c>
      <c r="D154" s="99">
        <f>高雄!D154+基隆!D154+台中!D154+臺北!D154+花蓮!D154+安平!D154+蘇澳!D154</f>
        <v>33196</v>
      </c>
      <c r="E154" s="99">
        <f>高雄!E154+基隆!E154+台中!E154+臺北!E154+花蓮!E154+安平!E154+蘇澳!E154</f>
        <v>31695</v>
      </c>
      <c r="F154" s="99">
        <f>高雄!F154+基隆!F154+台中!F154+臺北!F154+花蓮!F154+安平!F154+蘇澳!F154</f>
        <v>15798</v>
      </c>
      <c r="G154" s="99">
        <f>高雄!G154+基隆!G154+台中!G154+臺北!G154+花蓮!G154+安平!G154+蘇澳!G154</f>
        <v>15897</v>
      </c>
      <c r="H154" s="99">
        <f>高雄!H154+基隆!H154+台中!H154+臺北!H154+花蓮!H154+安平!H154+蘇澳!H154</f>
        <v>35161</v>
      </c>
      <c r="I154" s="99">
        <f>高雄!I154+基隆!I154+台中!I154+臺北!I154+花蓮!I154+安平!I154+蘇澳!I154</f>
        <v>17862</v>
      </c>
      <c r="J154" s="99">
        <f>高雄!J154+基隆!J154+台中!J154+臺北!J154+花蓮!J154+安平!J154+蘇澳!J154</f>
        <v>17299</v>
      </c>
    </row>
    <row r="155" spans="1:10" x14ac:dyDescent="0.3">
      <c r="A155" s="51" t="s">
        <v>195</v>
      </c>
      <c r="B155" s="99">
        <f>高雄!B155+基隆!B155+台中!B155+臺北!B155+花蓮!B155+安平!B155+蘇澳!B155</f>
        <v>0</v>
      </c>
      <c r="C155" s="99">
        <f>高雄!C155+基隆!C155+台中!C155+臺北!C155+花蓮!C155+安平!C155+蘇澳!C155</f>
        <v>0</v>
      </c>
      <c r="D155" s="99">
        <f>高雄!D155+基隆!D155+台中!D155+臺北!D155+花蓮!D155+安平!D155+蘇澳!D155</f>
        <v>0</v>
      </c>
      <c r="E155" s="99">
        <f>高雄!E155+基隆!E155+台中!E155+臺北!E155+花蓮!E155+安平!E155+蘇澳!E155</f>
        <v>0</v>
      </c>
      <c r="F155" s="99">
        <f>高雄!F155+基隆!F155+台中!F155+臺北!F155+花蓮!F155+安平!F155+蘇澳!F155</f>
        <v>0</v>
      </c>
      <c r="G155" s="99">
        <f>高雄!G155+基隆!G155+台中!G155+臺北!G155+花蓮!G155+安平!G155+蘇澳!G155</f>
        <v>0</v>
      </c>
      <c r="H155" s="99">
        <f>高雄!H155+基隆!H155+台中!H155+臺北!H155+花蓮!H155+安平!H155+蘇澳!H155</f>
        <v>0</v>
      </c>
      <c r="I155" s="99">
        <f>高雄!I155+基隆!I155+台中!I155+臺北!I155+花蓮!I155+安平!I155+蘇澳!I155</f>
        <v>0</v>
      </c>
      <c r="J155" s="99">
        <f>高雄!J155+基隆!J155+台中!J155+臺北!J155+花蓮!J155+安平!J155+蘇澳!J155</f>
        <v>0</v>
      </c>
    </row>
    <row r="156" spans="1:10" x14ac:dyDescent="0.3">
      <c r="A156" s="51" t="s">
        <v>196</v>
      </c>
      <c r="B156" s="99">
        <f>高雄!B156+基隆!B156+台中!B156+臺北!B156+花蓮!B156+安平!B156+蘇澳!B156</f>
        <v>0</v>
      </c>
      <c r="C156" s="99">
        <f>高雄!C156+基隆!C156+台中!C156+臺北!C156+花蓮!C156+安平!C156+蘇澳!C156</f>
        <v>0</v>
      </c>
      <c r="D156" s="99">
        <f>高雄!D156+基隆!D156+台中!D156+臺北!D156+花蓮!D156+安平!D156+蘇澳!D156</f>
        <v>0</v>
      </c>
      <c r="E156" s="99">
        <f>高雄!E156+基隆!E156+台中!E156+臺北!E156+花蓮!E156+安平!E156+蘇澳!E156</f>
        <v>0</v>
      </c>
      <c r="F156" s="99">
        <f>高雄!F156+基隆!F156+台中!F156+臺北!F156+花蓮!F156+安平!F156+蘇澳!F156</f>
        <v>0</v>
      </c>
      <c r="G156" s="99">
        <f>高雄!G156+基隆!G156+台中!G156+臺北!G156+花蓮!G156+安平!G156+蘇澳!G156</f>
        <v>0</v>
      </c>
      <c r="H156" s="99">
        <f>高雄!H156+基隆!H156+台中!H156+臺北!H156+花蓮!H156+安平!H156+蘇澳!H156</f>
        <v>0</v>
      </c>
      <c r="I156" s="99">
        <f>高雄!I156+基隆!I156+台中!I156+臺北!I156+花蓮!I156+安平!I156+蘇澳!I156</f>
        <v>0</v>
      </c>
      <c r="J156" s="99">
        <f>高雄!J156+基隆!J156+台中!J156+臺北!J156+花蓮!J156+安平!J156+蘇澳!J156</f>
        <v>0</v>
      </c>
    </row>
    <row r="157" spans="1:10" x14ac:dyDescent="0.3">
      <c r="A157" s="51" t="s">
        <v>197</v>
      </c>
      <c r="B157" s="99">
        <f>高雄!B157+基隆!B157+台中!B157+臺北!B157+花蓮!B157+安平!B157+蘇澳!B157</f>
        <v>0</v>
      </c>
      <c r="C157" s="99">
        <f>高雄!C157+基隆!C157+台中!C157+臺北!C157+花蓮!C157+安平!C157+蘇澳!C157</f>
        <v>0</v>
      </c>
      <c r="D157" s="99">
        <f>高雄!D157+基隆!D157+台中!D157+臺北!D157+花蓮!D157+安平!D157+蘇澳!D157</f>
        <v>0</v>
      </c>
      <c r="E157" s="99">
        <f>高雄!E157+基隆!E157+台中!E157+臺北!E157+花蓮!E157+安平!E157+蘇澳!E157</f>
        <v>0</v>
      </c>
      <c r="F157" s="99">
        <f>高雄!F157+基隆!F157+台中!F157+臺北!F157+花蓮!F157+安平!F157+蘇澳!F157</f>
        <v>0</v>
      </c>
      <c r="G157" s="99">
        <f>高雄!G157+基隆!G157+台中!G157+臺北!G157+花蓮!G157+安平!G157+蘇澳!G157</f>
        <v>0</v>
      </c>
      <c r="H157" s="99">
        <f>高雄!H157+基隆!H157+台中!H157+臺北!H157+花蓮!H157+安平!H157+蘇澳!H157</f>
        <v>0</v>
      </c>
      <c r="I157" s="99">
        <f>高雄!I157+基隆!I157+台中!I157+臺北!I157+花蓮!I157+安平!I157+蘇澳!I157</f>
        <v>0</v>
      </c>
      <c r="J157" s="99">
        <f>高雄!J157+基隆!J157+台中!J157+臺北!J157+花蓮!J157+安平!J157+蘇澳!J157</f>
        <v>0</v>
      </c>
    </row>
    <row r="158" spans="1:10" x14ac:dyDescent="0.3">
      <c r="A158" s="51" t="s">
        <v>198</v>
      </c>
      <c r="B158" s="99">
        <f>高雄!B158+基隆!B158+台中!B158+臺北!B158+花蓮!B158+安平!B158+蘇澳!B158</f>
        <v>0</v>
      </c>
      <c r="C158" s="99">
        <f>高雄!C158+基隆!C158+台中!C158+臺北!C158+花蓮!C158+安平!C158+蘇澳!C158</f>
        <v>0</v>
      </c>
      <c r="D158" s="99">
        <f>高雄!D158+基隆!D158+台中!D158+臺北!D158+花蓮!D158+安平!D158+蘇澳!D158</f>
        <v>0</v>
      </c>
      <c r="E158" s="99">
        <f>高雄!E158+基隆!E158+台中!E158+臺北!E158+花蓮!E158+安平!E158+蘇澳!E158</f>
        <v>0</v>
      </c>
      <c r="F158" s="99">
        <f>高雄!F158+基隆!F158+台中!F158+臺北!F158+花蓮!F158+安平!F158+蘇澳!F158</f>
        <v>0</v>
      </c>
      <c r="G158" s="99">
        <f>高雄!G158+基隆!G158+台中!G158+臺北!G158+花蓮!G158+安平!G158+蘇澳!G158</f>
        <v>0</v>
      </c>
      <c r="H158" s="99">
        <f>高雄!H158+基隆!H158+台中!H158+臺北!H158+花蓮!H158+安平!H158+蘇澳!H158</f>
        <v>0</v>
      </c>
      <c r="I158" s="99">
        <f>高雄!I158+基隆!I158+台中!I158+臺北!I158+花蓮!I158+安平!I158+蘇澳!I158</f>
        <v>0</v>
      </c>
      <c r="J158" s="99">
        <f>高雄!J158+基隆!J158+台中!J158+臺北!J158+花蓮!J158+安平!J158+蘇澳!J158</f>
        <v>0</v>
      </c>
    </row>
    <row r="159" spans="1:10" x14ac:dyDescent="0.3">
      <c r="A159" s="51" t="s">
        <v>199</v>
      </c>
      <c r="B159" s="99">
        <f>高雄!B159+基隆!B159+台中!B159+臺北!B159+花蓮!B159+安平!B159+蘇澳!B159</f>
        <v>0</v>
      </c>
      <c r="C159" s="99">
        <f>高雄!C159+基隆!C159+台中!C159+臺北!C159+花蓮!C159+安平!C159+蘇澳!C159</f>
        <v>0</v>
      </c>
      <c r="D159" s="99">
        <f>高雄!D159+基隆!D159+台中!D159+臺北!D159+花蓮!D159+安平!D159+蘇澳!D159</f>
        <v>0</v>
      </c>
      <c r="E159" s="99">
        <f>高雄!E159+基隆!E159+台中!E159+臺北!E159+花蓮!E159+安平!E159+蘇澳!E159</f>
        <v>0</v>
      </c>
      <c r="F159" s="99">
        <f>高雄!F159+基隆!F159+台中!F159+臺北!F159+花蓮!F159+安平!F159+蘇澳!F159</f>
        <v>0</v>
      </c>
      <c r="G159" s="99">
        <f>高雄!G159+基隆!G159+台中!G159+臺北!G159+花蓮!G159+安平!G159+蘇澳!G159</f>
        <v>0</v>
      </c>
      <c r="H159" s="99">
        <f>高雄!H159+基隆!H159+台中!H159+臺北!H159+花蓮!H159+安平!H159+蘇澳!H159</f>
        <v>0</v>
      </c>
      <c r="I159" s="99">
        <f>高雄!I159+基隆!I159+台中!I159+臺北!I159+花蓮!I159+安平!I159+蘇澳!I159</f>
        <v>0</v>
      </c>
      <c r="J159" s="99">
        <f>高雄!J159+基隆!J159+台中!J159+臺北!J159+花蓮!J159+安平!J159+蘇澳!J159</f>
        <v>0</v>
      </c>
    </row>
    <row r="160" spans="1:10" x14ac:dyDescent="0.3">
      <c r="A160" s="51" t="s">
        <v>200</v>
      </c>
      <c r="B160" s="99">
        <f>高雄!B160+基隆!B160+台中!B160+臺北!B160+花蓮!B160+安平!B160+蘇澳!B160</f>
        <v>0</v>
      </c>
      <c r="C160" s="99">
        <f>高雄!C160+基隆!C160+台中!C160+臺北!C160+花蓮!C160+安平!C160+蘇澳!C160</f>
        <v>0</v>
      </c>
      <c r="D160" s="99">
        <f>高雄!D160+基隆!D160+台中!D160+臺北!D160+花蓮!D160+安平!D160+蘇澳!D160</f>
        <v>0</v>
      </c>
      <c r="E160" s="99">
        <f>高雄!E160+基隆!E160+台中!E160+臺北!E160+花蓮!E160+安平!E160+蘇澳!E160</f>
        <v>0</v>
      </c>
      <c r="F160" s="99">
        <f>高雄!F160+基隆!F160+台中!F160+臺北!F160+花蓮!F160+安平!F160+蘇澳!F160</f>
        <v>0</v>
      </c>
      <c r="G160" s="99">
        <f>高雄!G160+基隆!G160+台中!G160+臺北!G160+花蓮!G160+安平!G160+蘇澳!G160</f>
        <v>0</v>
      </c>
      <c r="H160" s="99">
        <f>高雄!H160+基隆!H160+台中!H160+臺北!H160+花蓮!H160+安平!H160+蘇澳!H160</f>
        <v>0</v>
      </c>
      <c r="I160" s="99">
        <f>高雄!I160+基隆!I160+台中!I160+臺北!I160+花蓮!I160+安平!I160+蘇澳!I160</f>
        <v>0</v>
      </c>
      <c r="J160" s="99">
        <f>高雄!J160+基隆!J160+台中!J160+臺北!J160+花蓮!J160+安平!J160+蘇澳!J160</f>
        <v>0</v>
      </c>
    </row>
    <row r="161" spans="1:10" x14ac:dyDescent="0.3">
      <c r="A161" s="51" t="s">
        <v>201</v>
      </c>
      <c r="B161" s="99">
        <f>高雄!B161+基隆!B161+台中!B161+臺北!B161+花蓮!B161+安平!B161+蘇澳!B161</f>
        <v>0</v>
      </c>
      <c r="C161" s="99">
        <f>高雄!C161+基隆!C161+台中!C161+臺北!C161+花蓮!C161+安平!C161+蘇澳!C161</f>
        <v>0</v>
      </c>
      <c r="D161" s="99">
        <f>高雄!D161+基隆!D161+台中!D161+臺北!D161+花蓮!D161+安平!D161+蘇澳!D161</f>
        <v>0</v>
      </c>
      <c r="E161" s="99">
        <f>高雄!E161+基隆!E161+台中!E161+臺北!E161+花蓮!E161+安平!E161+蘇澳!E161</f>
        <v>0</v>
      </c>
      <c r="F161" s="99">
        <f>高雄!F161+基隆!F161+台中!F161+臺北!F161+花蓮!F161+安平!F161+蘇澳!F161</f>
        <v>0</v>
      </c>
      <c r="G161" s="99">
        <f>高雄!G161+基隆!G161+台中!G161+臺北!G161+花蓮!G161+安平!G161+蘇澳!G161</f>
        <v>0</v>
      </c>
      <c r="H161" s="99">
        <f>高雄!H161+基隆!H161+台中!H161+臺北!H161+花蓮!H161+安平!H161+蘇澳!H161</f>
        <v>0</v>
      </c>
      <c r="I161" s="99">
        <f>高雄!I161+基隆!I161+台中!I161+臺北!I161+花蓮!I161+安平!I161+蘇澳!I161</f>
        <v>0</v>
      </c>
      <c r="J161" s="99">
        <f>高雄!J161+基隆!J161+台中!J161+臺北!J161+花蓮!J161+安平!J161+蘇澳!J161</f>
        <v>0</v>
      </c>
    </row>
    <row r="162" spans="1:10" x14ac:dyDescent="0.3">
      <c r="A162" s="51" t="s">
        <v>202</v>
      </c>
      <c r="B162" s="99">
        <f>高雄!B162+基隆!B162+台中!B162+臺北!B162+花蓮!B162+安平!B162+蘇澳!B162</f>
        <v>0</v>
      </c>
      <c r="C162" s="99">
        <f>高雄!C162+基隆!C162+台中!C162+臺北!C162+花蓮!C162+安平!C162+蘇澳!C162</f>
        <v>0</v>
      </c>
      <c r="D162" s="99">
        <f>高雄!D162+基隆!D162+台中!D162+臺北!D162+花蓮!D162+安平!D162+蘇澳!D162</f>
        <v>0</v>
      </c>
      <c r="E162" s="99">
        <f>高雄!E162+基隆!E162+台中!E162+臺北!E162+花蓮!E162+安平!E162+蘇澳!E162</f>
        <v>0</v>
      </c>
      <c r="F162" s="99">
        <f>高雄!F162+基隆!F162+台中!F162+臺北!F162+花蓮!F162+安平!F162+蘇澳!F162</f>
        <v>0</v>
      </c>
      <c r="G162" s="99">
        <f>高雄!G162+基隆!G162+台中!G162+臺北!G162+花蓮!G162+安平!G162+蘇澳!G162</f>
        <v>0</v>
      </c>
      <c r="H162" s="99">
        <f>高雄!H162+基隆!H162+台中!H162+臺北!H162+花蓮!H162+安平!H162+蘇澳!H162</f>
        <v>0</v>
      </c>
      <c r="I162" s="99">
        <f>高雄!I162+基隆!I162+台中!I162+臺北!I162+花蓮!I162+安平!I162+蘇澳!I162</f>
        <v>0</v>
      </c>
      <c r="J162" s="99">
        <f>高雄!J162+基隆!J162+台中!J162+臺北!J162+花蓮!J162+安平!J162+蘇澳!J162</f>
        <v>0</v>
      </c>
    </row>
    <row r="163" spans="1:10" x14ac:dyDescent="0.3">
      <c r="A163" s="51" t="s">
        <v>203</v>
      </c>
      <c r="B163" s="99">
        <f>高雄!B163+基隆!B163+台中!B163+臺北!B163+花蓮!B163+安平!B163+蘇澳!B163</f>
        <v>0</v>
      </c>
      <c r="C163" s="99">
        <f>高雄!C163+基隆!C163+台中!C163+臺北!C163+花蓮!C163+安平!C163+蘇澳!C163</f>
        <v>0</v>
      </c>
      <c r="D163" s="99">
        <f>高雄!D163+基隆!D163+台中!D163+臺北!D163+花蓮!D163+安平!D163+蘇澳!D163</f>
        <v>0</v>
      </c>
      <c r="E163" s="99">
        <f>高雄!E163+基隆!E163+台中!E163+臺北!E163+花蓮!E163+安平!E163+蘇澳!E163</f>
        <v>0</v>
      </c>
      <c r="F163" s="99">
        <f>高雄!F163+基隆!F163+台中!F163+臺北!F163+花蓮!F163+安平!F163+蘇澳!F163</f>
        <v>0</v>
      </c>
      <c r="G163" s="99">
        <f>高雄!G163+基隆!G163+台中!G163+臺北!G163+花蓮!G163+安平!G163+蘇澳!G163</f>
        <v>0</v>
      </c>
      <c r="H163" s="99">
        <f>高雄!H163+基隆!H163+台中!H163+臺北!H163+花蓮!H163+安平!H163+蘇澳!H163</f>
        <v>0</v>
      </c>
      <c r="I163" s="99">
        <f>高雄!I163+基隆!I163+台中!I163+臺北!I163+花蓮!I163+安平!I163+蘇澳!I163</f>
        <v>0</v>
      </c>
      <c r="J163" s="99">
        <f>高雄!J163+基隆!J163+台中!J163+臺北!J163+花蓮!J163+安平!J163+蘇澳!J163</f>
        <v>0</v>
      </c>
    </row>
    <row r="164" spans="1:10" x14ac:dyDescent="0.3">
      <c r="A164" s="51" t="s">
        <v>204</v>
      </c>
      <c r="B164" s="99">
        <f>高雄!B164+基隆!B164+台中!B164+臺北!B164+花蓮!B164+安平!B164+蘇澳!B164</f>
        <v>0</v>
      </c>
      <c r="C164" s="99">
        <f>高雄!C164+基隆!C164+台中!C164+臺北!C164+花蓮!C164+安平!C164+蘇澳!C164</f>
        <v>0</v>
      </c>
      <c r="D164" s="99">
        <f>高雄!D164+基隆!D164+台中!D164+臺北!D164+花蓮!D164+安平!D164+蘇澳!D164</f>
        <v>0</v>
      </c>
      <c r="E164" s="99">
        <f>高雄!E164+基隆!E164+台中!E164+臺北!E164+花蓮!E164+安平!E164+蘇澳!E164</f>
        <v>0</v>
      </c>
      <c r="F164" s="99">
        <f>高雄!F164+基隆!F164+台中!F164+臺北!F164+花蓮!F164+安平!F164+蘇澳!F164</f>
        <v>0</v>
      </c>
      <c r="G164" s="99">
        <f>高雄!G164+基隆!G164+台中!G164+臺北!G164+花蓮!G164+安平!G164+蘇澳!G164</f>
        <v>0</v>
      </c>
      <c r="H164" s="99">
        <f>高雄!H164+基隆!H164+台中!H164+臺北!H164+花蓮!H164+安平!H164+蘇澳!H164</f>
        <v>0</v>
      </c>
      <c r="I164" s="99">
        <f>高雄!I164+基隆!I164+台中!I164+臺北!I164+花蓮!I164+安平!I164+蘇澳!I164</f>
        <v>0</v>
      </c>
      <c r="J164" s="99">
        <f>高雄!J164+基隆!J164+台中!J164+臺北!J164+花蓮!J164+安平!J164+蘇澳!J164</f>
        <v>0</v>
      </c>
    </row>
  </sheetData>
  <mergeCells count="12">
    <mergeCell ref="B1:D1"/>
    <mergeCell ref="A1:A2"/>
    <mergeCell ref="E1:G1"/>
    <mergeCell ref="H1:J1"/>
    <mergeCell ref="L1:L2"/>
    <mergeCell ref="L9:L10"/>
    <mergeCell ref="M9:O9"/>
    <mergeCell ref="P9:R9"/>
    <mergeCell ref="S9:U9"/>
    <mergeCell ref="M1:O1"/>
    <mergeCell ref="P1:R1"/>
    <mergeCell ref="S1:U1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R119"/>
  <sheetViews>
    <sheetView topLeftCell="A42" workbookViewId="0">
      <selection activeCell="E118" sqref="E118"/>
    </sheetView>
  </sheetViews>
  <sheetFormatPr defaultRowHeight="16.2" x14ac:dyDescent="0.3"/>
  <cols>
    <col min="1" max="1" width="9.88671875" customWidth="1"/>
    <col min="2" max="2" width="9.21875" customWidth="1"/>
    <col min="3" max="10" width="10.88671875" bestFit="1" customWidth="1"/>
    <col min="12" max="12" width="10.88671875" customWidth="1"/>
    <col min="15" max="17" width="11.88671875" bestFit="1" customWidth="1"/>
  </cols>
  <sheetData>
    <row r="1" spans="1:18" x14ac:dyDescent="0.3">
      <c r="A1" s="108" t="s">
        <v>53</v>
      </c>
      <c r="B1" s="106" t="s">
        <v>1</v>
      </c>
      <c r="C1" s="106"/>
      <c r="D1" s="106"/>
      <c r="E1" s="106" t="s">
        <v>5</v>
      </c>
      <c r="F1" s="106"/>
      <c r="G1" s="106"/>
      <c r="H1" s="106" t="s">
        <v>6</v>
      </c>
      <c r="I1" s="106"/>
      <c r="J1" s="106"/>
      <c r="O1" s="58" t="s">
        <v>114</v>
      </c>
      <c r="P1" s="58" t="s">
        <v>116</v>
      </c>
      <c r="Q1" s="58" t="s">
        <v>118</v>
      </c>
      <c r="R1" s="58"/>
    </row>
    <row r="2" spans="1:18" x14ac:dyDescent="0.3">
      <c r="A2" s="108"/>
      <c r="B2" s="41" t="s">
        <v>2</v>
      </c>
      <c r="C2" s="6" t="s">
        <v>3</v>
      </c>
      <c r="D2" s="7" t="s">
        <v>4</v>
      </c>
      <c r="E2" s="41" t="s">
        <v>7</v>
      </c>
      <c r="F2" s="6" t="s">
        <v>3</v>
      </c>
      <c r="G2" s="7" t="s">
        <v>4</v>
      </c>
      <c r="H2" s="41" t="s">
        <v>7</v>
      </c>
      <c r="I2" s="6" t="s">
        <v>3</v>
      </c>
      <c r="J2" s="7" t="s">
        <v>4</v>
      </c>
      <c r="M2" s="57" t="s">
        <v>70</v>
      </c>
      <c r="O2" s="54">
        <f>資料庫!B21</f>
        <v>0</v>
      </c>
      <c r="P2" s="54">
        <f>資料庫!C21</f>
        <v>0</v>
      </c>
      <c r="Q2" s="54">
        <f>資料庫!D21</f>
        <v>0</v>
      </c>
      <c r="R2" s="54"/>
    </row>
    <row r="3" spans="1:18" x14ac:dyDescent="0.3">
      <c r="A3" s="42" t="s">
        <v>56</v>
      </c>
      <c r="B3" s="47">
        <f>C3+D3</f>
        <v>417937</v>
      </c>
      <c r="C3" s="47">
        <f>F3+I3</f>
        <v>219515</v>
      </c>
      <c r="D3" s="48">
        <f>G3+J3</f>
        <v>198422</v>
      </c>
      <c r="E3" s="48">
        <f>F3+G3</f>
        <v>203522</v>
      </c>
      <c r="F3" s="48">
        <f>SUM(F4:F15)</f>
        <v>106865</v>
      </c>
      <c r="G3" s="48">
        <f>SUM(G4:G15)</f>
        <v>96657</v>
      </c>
      <c r="H3" s="48">
        <f>I3+J3</f>
        <v>214415</v>
      </c>
      <c r="I3" s="48">
        <f>SUM(I4:I15)</f>
        <v>112650</v>
      </c>
      <c r="J3" s="48">
        <f>SUM(J4:J15)</f>
        <v>101765</v>
      </c>
      <c r="L3" t="s">
        <v>111</v>
      </c>
      <c r="M3" s="56" t="str">
        <f>IF(B42=E42+H42,"正確","錯誤")</f>
        <v>正確</v>
      </c>
      <c r="N3" s="61"/>
      <c r="O3" s="54">
        <f>B94</f>
        <v>498992</v>
      </c>
      <c r="P3" s="54">
        <f>E94</f>
        <v>249398</v>
      </c>
      <c r="Q3" s="54">
        <f>H94</f>
        <v>249594</v>
      </c>
      <c r="R3" s="54"/>
    </row>
    <row r="4" spans="1:18" hidden="1" x14ac:dyDescent="0.3">
      <c r="A4" s="49" t="s">
        <v>41</v>
      </c>
      <c r="B4" s="47">
        <f t="shared" ref="B4:B15" si="0">C4+D4</f>
        <v>0</v>
      </c>
      <c r="C4" s="47">
        <f t="shared" ref="C4:D15" si="1">F4+I4</f>
        <v>0</v>
      </c>
      <c r="D4" s="47">
        <f t="shared" si="1"/>
        <v>0</v>
      </c>
      <c r="E4" s="47">
        <f t="shared" ref="E4:E15" si="2">F4+G4</f>
        <v>0</v>
      </c>
      <c r="F4" s="47"/>
      <c r="G4" s="47"/>
      <c r="H4" s="47">
        <f t="shared" ref="H4:H15" si="3">I4+J4</f>
        <v>0</v>
      </c>
      <c r="I4" s="47"/>
      <c r="J4" s="47"/>
      <c r="L4" t="s">
        <v>88</v>
      </c>
      <c r="M4" s="56" t="str">
        <f>IF(B1=C1+D1,"正確","錯誤")</f>
        <v>錯誤</v>
      </c>
      <c r="O4" s="57"/>
      <c r="P4" s="55"/>
      <c r="Q4" s="55"/>
      <c r="R4" s="55">
        <f t="shared" ref="R4" si="4">R2-R3</f>
        <v>0</v>
      </c>
    </row>
    <row r="5" spans="1:18" hidden="1" x14ac:dyDescent="0.3">
      <c r="A5" s="49" t="s">
        <v>42</v>
      </c>
      <c r="B5" s="50">
        <f t="shared" si="0"/>
        <v>0</v>
      </c>
      <c r="C5" s="50">
        <f t="shared" si="1"/>
        <v>0</v>
      </c>
      <c r="D5" s="50">
        <f t="shared" si="1"/>
        <v>0</v>
      </c>
      <c r="E5" s="50">
        <f t="shared" si="2"/>
        <v>0</v>
      </c>
      <c r="F5" s="50"/>
      <c r="G5" s="50"/>
      <c r="H5" s="50">
        <f t="shared" si="3"/>
        <v>0</v>
      </c>
      <c r="I5" s="50"/>
      <c r="J5" s="50"/>
    </row>
    <row r="6" spans="1:18" hidden="1" x14ac:dyDescent="0.3">
      <c r="A6" s="49" t="s">
        <v>43</v>
      </c>
      <c r="B6" s="50">
        <f t="shared" si="0"/>
        <v>2040</v>
      </c>
      <c r="C6" s="50">
        <f t="shared" si="1"/>
        <v>866</v>
      </c>
      <c r="D6" s="50">
        <f t="shared" si="1"/>
        <v>1174</v>
      </c>
      <c r="E6" s="50">
        <f t="shared" si="2"/>
        <v>878</v>
      </c>
      <c r="F6" s="50">
        <v>355</v>
      </c>
      <c r="G6" s="50">
        <v>523</v>
      </c>
      <c r="H6" s="50">
        <f t="shared" si="3"/>
        <v>1162</v>
      </c>
      <c r="I6" s="50">
        <v>511</v>
      </c>
      <c r="J6" s="50">
        <v>651</v>
      </c>
    </row>
    <row r="7" spans="1:18" hidden="1" x14ac:dyDescent="0.3">
      <c r="A7" s="49" t="s">
        <v>44</v>
      </c>
      <c r="B7" s="50">
        <f t="shared" si="0"/>
        <v>68607</v>
      </c>
      <c r="C7" s="50">
        <f t="shared" si="1"/>
        <v>35307</v>
      </c>
      <c r="D7" s="50">
        <f t="shared" si="1"/>
        <v>33300</v>
      </c>
      <c r="E7" s="50">
        <f t="shared" si="2"/>
        <v>31359</v>
      </c>
      <c r="F7" s="50">
        <v>16087</v>
      </c>
      <c r="G7" s="50">
        <v>15272</v>
      </c>
      <c r="H7" s="50">
        <f t="shared" si="3"/>
        <v>37248</v>
      </c>
      <c r="I7" s="50">
        <v>19220</v>
      </c>
      <c r="J7" s="50">
        <v>18028</v>
      </c>
    </row>
    <row r="8" spans="1:18" hidden="1" x14ac:dyDescent="0.3">
      <c r="A8" s="49" t="s">
        <v>45</v>
      </c>
      <c r="B8" s="50">
        <f t="shared" si="0"/>
        <v>88747</v>
      </c>
      <c r="C8" s="50">
        <f t="shared" si="1"/>
        <v>45747</v>
      </c>
      <c r="D8" s="50">
        <f t="shared" si="1"/>
        <v>43000</v>
      </c>
      <c r="E8" s="50">
        <f t="shared" si="2"/>
        <v>45686</v>
      </c>
      <c r="F8" s="50">
        <v>23528</v>
      </c>
      <c r="G8" s="50">
        <v>22158</v>
      </c>
      <c r="H8" s="50">
        <f t="shared" si="3"/>
        <v>43061</v>
      </c>
      <c r="I8" s="50">
        <v>22219</v>
      </c>
      <c r="J8" s="50">
        <v>20842</v>
      </c>
    </row>
    <row r="9" spans="1:18" hidden="1" x14ac:dyDescent="0.3">
      <c r="A9" s="49" t="s">
        <v>46</v>
      </c>
      <c r="B9" s="50">
        <f t="shared" si="0"/>
        <v>76677</v>
      </c>
      <c r="C9" s="50">
        <f t="shared" si="1"/>
        <v>40186</v>
      </c>
      <c r="D9" s="50">
        <f t="shared" si="1"/>
        <v>36491</v>
      </c>
      <c r="E9" s="50">
        <f t="shared" si="2"/>
        <v>34669</v>
      </c>
      <c r="F9" s="50">
        <v>18132</v>
      </c>
      <c r="G9" s="50">
        <v>16537</v>
      </c>
      <c r="H9" s="50">
        <f t="shared" si="3"/>
        <v>42008</v>
      </c>
      <c r="I9" s="50">
        <v>22054</v>
      </c>
      <c r="J9" s="50">
        <v>19954</v>
      </c>
    </row>
    <row r="10" spans="1:18" hidden="1" x14ac:dyDescent="0.3">
      <c r="A10" s="49" t="s">
        <v>47</v>
      </c>
      <c r="B10" s="50">
        <f t="shared" si="0"/>
        <v>89211</v>
      </c>
      <c r="C10" s="50">
        <f t="shared" si="1"/>
        <v>47282</v>
      </c>
      <c r="D10" s="50">
        <f t="shared" si="1"/>
        <v>41929</v>
      </c>
      <c r="E10" s="50">
        <f t="shared" si="2"/>
        <v>45535</v>
      </c>
      <c r="F10" s="50">
        <v>24134</v>
      </c>
      <c r="G10" s="50">
        <v>21401</v>
      </c>
      <c r="H10" s="50">
        <f t="shared" si="3"/>
        <v>43676</v>
      </c>
      <c r="I10" s="50">
        <v>23148</v>
      </c>
      <c r="J10" s="50">
        <v>20528</v>
      </c>
    </row>
    <row r="11" spans="1:18" hidden="1" x14ac:dyDescent="0.3">
      <c r="A11" s="49" t="s">
        <v>48</v>
      </c>
      <c r="B11" s="50">
        <f t="shared" si="0"/>
        <v>59742</v>
      </c>
      <c r="C11" s="50">
        <f t="shared" si="1"/>
        <v>32468</v>
      </c>
      <c r="D11" s="50">
        <f t="shared" si="1"/>
        <v>27274</v>
      </c>
      <c r="E11" s="50">
        <f t="shared" si="2"/>
        <v>29483</v>
      </c>
      <c r="F11" s="50">
        <v>16098</v>
      </c>
      <c r="G11" s="50">
        <v>13385</v>
      </c>
      <c r="H11" s="50">
        <f t="shared" si="3"/>
        <v>30259</v>
      </c>
      <c r="I11" s="50">
        <v>16370</v>
      </c>
      <c r="J11" s="50">
        <v>13889</v>
      </c>
    </row>
    <row r="12" spans="1:18" hidden="1" x14ac:dyDescent="0.3">
      <c r="A12" s="49" t="s">
        <v>49</v>
      </c>
      <c r="B12" s="50">
        <f t="shared" si="0"/>
        <v>30192</v>
      </c>
      <c r="C12" s="50">
        <f t="shared" si="1"/>
        <v>16214</v>
      </c>
      <c r="D12" s="50">
        <f t="shared" si="1"/>
        <v>13978</v>
      </c>
      <c r="E12" s="50">
        <f t="shared" si="2"/>
        <v>14731</v>
      </c>
      <c r="F12" s="50">
        <v>7896</v>
      </c>
      <c r="G12" s="50">
        <v>6835</v>
      </c>
      <c r="H12" s="50">
        <f t="shared" si="3"/>
        <v>15461</v>
      </c>
      <c r="I12" s="50">
        <v>8318</v>
      </c>
      <c r="J12" s="50">
        <v>7143</v>
      </c>
    </row>
    <row r="13" spans="1:18" hidden="1" x14ac:dyDescent="0.3">
      <c r="A13" s="49" t="s">
        <v>50</v>
      </c>
      <c r="B13" s="50">
        <f t="shared" si="0"/>
        <v>2721</v>
      </c>
      <c r="C13" s="50">
        <f t="shared" si="1"/>
        <v>1445</v>
      </c>
      <c r="D13" s="50">
        <f t="shared" si="1"/>
        <v>1276</v>
      </c>
      <c r="E13" s="50">
        <f t="shared" si="2"/>
        <v>1181</v>
      </c>
      <c r="F13" s="50">
        <v>635</v>
      </c>
      <c r="G13" s="50">
        <v>546</v>
      </c>
      <c r="H13" s="50">
        <f t="shared" si="3"/>
        <v>1540</v>
      </c>
      <c r="I13" s="50">
        <v>810</v>
      </c>
      <c r="J13" s="50">
        <v>730</v>
      </c>
    </row>
    <row r="14" spans="1:18" hidden="1" x14ac:dyDescent="0.3">
      <c r="A14" s="49" t="s">
        <v>51</v>
      </c>
      <c r="B14" s="50">
        <f t="shared" si="0"/>
        <v>0</v>
      </c>
      <c r="C14" s="50">
        <f t="shared" si="1"/>
        <v>0</v>
      </c>
      <c r="D14" s="50">
        <f t="shared" si="1"/>
        <v>0</v>
      </c>
      <c r="E14" s="50">
        <f t="shared" si="2"/>
        <v>0</v>
      </c>
      <c r="F14" s="50"/>
      <c r="G14" s="50"/>
      <c r="H14" s="50">
        <f t="shared" si="3"/>
        <v>0</v>
      </c>
      <c r="I14" s="50"/>
      <c r="J14" s="50"/>
    </row>
    <row r="15" spans="1:18" hidden="1" x14ac:dyDescent="0.3">
      <c r="A15" s="49" t="s">
        <v>52</v>
      </c>
      <c r="B15" s="50">
        <f t="shared" si="0"/>
        <v>0</v>
      </c>
      <c r="C15" s="50">
        <f t="shared" si="1"/>
        <v>0</v>
      </c>
      <c r="D15" s="50">
        <f t="shared" si="1"/>
        <v>0</v>
      </c>
      <c r="E15" s="50">
        <f t="shared" si="2"/>
        <v>0</v>
      </c>
      <c r="F15" s="50"/>
      <c r="G15" s="50"/>
      <c r="H15" s="50">
        <f t="shared" si="3"/>
        <v>0</v>
      </c>
      <c r="I15" s="50"/>
      <c r="J15" s="50"/>
    </row>
    <row r="16" spans="1:18" x14ac:dyDescent="0.3">
      <c r="A16" s="42" t="s">
        <v>57</v>
      </c>
      <c r="B16" s="47">
        <f>SUM(B17:B28)</f>
        <v>590158</v>
      </c>
      <c r="C16" s="47">
        <f t="shared" ref="C16:E16" si="5">SUM(C17:C28)</f>
        <v>305319</v>
      </c>
      <c r="D16" s="47">
        <f t="shared" si="5"/>
        <v>284839</v>
      </c>
      <c r="E16" s="48">
        <f t="shared" si="5"/>
        <v>296957</v>
      </c>
      <c r="F16" s="48">
        <f t="shared" ref="F16" si="6">SUM(F17:F28)</f>
        <v>0</v>
      </c>
      <c r="G16" s="48">
        <f t="shared" ref="G16:H16" si="7">SUM(G17:G28)</f>
        <v>0</v>
      </c>
      <c r="H16" s="48">
        <f t="shared" si="7"/>
        <v>293201</v>
      </c>
      <c r="I16" s="48">
        <f t="shared" ref="I16" si="8">SUM(I17:I28)</f>
        <v>0</v>
      </c>
      <c r="J16" s="48">
        <f t="shared" ref="J16" si="9">SUM(J17:J28)</f>
        <v>0</v>
      </c>
      <c r="L16" t="s">
        <v>112</v>
      </c>
      <c r="M16" s="56" t="str">
        <f>IF(B42=C42+D42,"正確","錯誤")</f>
        <v>正確</v>
      </c>
      <c r="N16" s="57" t="s">
        <v>70</v>
      </c>
      <c r="O16" s="62">
        <f>O2-O3</f>
        <v>-498992</v>
      </c>
      <c r="P16" s="62">
        <f t="shared" ref="P16:Q16" si="10">P2-P3</f>
        <v>-249398</v>
      </c>
      <c r="Q16" s="62">
        <f t="shared" si="10"/>
        <v>-249594</v>
      </c>
    </row>
    <row r="17" spans="1:17" hidden="1" x14ac:dyDescent="0.3">
      <c r="A17" s="12" t="s">
        <v>58</v>
      </c>
      <c r="B17" s="32">
        <f t="shared" ref="B17:B28" si="11">C17+D17</f>
        <v>0</v>
      </c>
      <c r="C17" s="33">
        <f t="shared" ref="C17:C18" si="12">F17+I17</f>
        <v>0</v>
      </c>
      <c r="D17" s="33">
        <f t="shared" ref="D17:D18" si="13">G17+J17</f>
        <v>0</v>
      </c>
      <c r="E17" s="33">
        <f t="shared" ref="E17:E18" si="14">F17+G17</f>
        <v>0</v>
      </c>
      <c r="F17" s="33"/>
      <c r="G17" s="33"/>
      <c r="H17" s="33">
        <f t="shared" ref="H17:H18" si="15">I17+J17</f>
        <v>0</v>
      </c>
      <c r="I17" s="33"/>
      <c r="J17" s="35"/>
    </row>
    <row r="18" spans="1:17" hidden="1" x14ac:dyDescent="0.3">
      <c r="A18" s="12" t="s">
        <v>59</v>
      </c>
      <c r="B18" s="35">
        <f t="shared" si="11"/>
        <v>0</v>
      </c>
      <c r="C18" s="35">
        <f t="shared" si="12"/>
        <v>0</v>
      </c>
      <c r="D18" s="35">
        <f t="shared" si="13"/>
        <v>0</v>
      </c>
      <c r="E18" s="35">
        <f t="shared" si="14"/>
        <v>0</v>
      </c>
      <c r="F18" s="35"/>
      <c r="G18" s="35"/>
      <c r="H18" s="35">
        <f t="shared" si="15"/>
        <v>0</v>
      </c>
      <c r="I18" s="35"/>
      <c r="J18" s="35"/>
    </row>
    <row r="19" spans="1:17" hidden="1" x14ac:dyDescent="0.3">
      <c r="A19" s="12" t="s">
        <v>60</v>
      </c>
      <c r="B19" s="35">
        <f t="shared" si="11"/>
        <v>4850</v>
      </c>
      <c r="C19" s="35">
        <v>2539</v>
      </c>
      <c r="D19" s="35">
        <v>2311</v>
      </c>
      <c r="E19" s="35">
        <v>2738</v>
      </c>
      <c r="F19" s="35"/>
      <c r="G19" s="35"/>
      <c r="H19" s="35">
        <v>2112</v>
      </c>
      <c r="I19" s="35"/>
      <c r="J19" s="35"/>
    </row>
    <row r="20" spans="1:17" hidden="1" x14ac:dyDescent="0.3">
      <c r="A20" s="12" t="s">
        <v>61</v>
      </c>
      <c r="B20" s="35">
        <f t="shared" si="11"/>
        <v>76311</v>
      </c>
      <c r="C20" s="35">
        <v>39392</v>
      </c>
      <c r="D20" s="35">
        <v>36919</v>
      </c>
      <c r="E20" s="35">
        <v>38743</v>
      </c>
      <c r="F20" s="35"/>
      <c r="G20" s="35"/>
      <c r="H20" s="35">
        <v>37568</v>
      </c>
      <c r="I20" s="35"/>
      <c r="J20" s="35"/>
    </row>
    <row r="21" spans="1:17" hidden="1" x14ac:dyDescent="0.3">
      <c r="A21" s="12" t="s">
        <v>62</v>
      </c>
      <c r="B21" s="35">
        <f t="shared" si="11"/>
        <v>118662</v>
      </c>
      <c r="C21" s="35">
        <v>60458</v>
      </c>
      <c r="D21" s="35">
        <v>58204</v>
      </c>
      <c r="E21" s="35">
        <v>60279</v>
      </c>
      <c r="F21" s="35"/>
      <c r="G21" s="35"/>
      <c r="H21" s="35">
        <v>58383</v>
      </c>
      <c r="I21" s="35"/>
      <c r="J21" s="35"/>
    </row>
    <row r="22" spans="1:17" hidden="1" x14ac:dyDescent="0.3">
      <c r="A22" s="12" t="s">
        <v>63</v>
      </c>
      <c r="B22" s="35">
        <f t="shared" si="11"/>
        <v>141074</v>
      </c>
      <c r="C22" s="35">
        <v>72794</v>
      </c>
      <c r="D22" s="35">
        <v>68280</v>
      </c>
      <c r="E22" s="35">
        <v>71861</v>
      </c>
      <c r="F22" s="35"/>
      <c r="G22" s="35"/>
      <c r="H22" s="35">
        <v>69213</v>
      </c>
      <c r="I22" s="35"/>
      <c r="J22" s="35"/>
    </row>
    <row r="23" spans="1:17" hidden="1" x14ac:dyDescent="0.3">
      <c r="A23" s="12" t="s">
        <v>64</v>
      </c>
      <c r="B23" s="35">
        <f t="shared" si="11"/>
        <v>119351</v>
      </c>
      <c r="C23" s="35">
        <v>62074</v>
      </c>
      <c r="D23" s="35">
        <v>57277</v>
      </c>
      <c r="E23" s="35">
        <v>57392</v>
      </c>
      <c r="F23" s="35"/>
      <c r="G23" s="35"/>
      <c r="H23" s="35">
        <v>61959</v>
      </c>
      <c r="I23" s="35"/>
      <c r="J23" s="35"/>
    </row>
    <row r="24" spans="1:17" hidden="1" x14ac:dyDescent="0.3">
      <c r="A24" s="12" t="s">
        <v>65</v>
      </c>
      <c r="B24" s="35">
        <f t="shared" si="11"/>
        <v>62036</v>
      </c>
      <c r="C24" s="35">
        <v>32836</v>
      </c>
      <c r="D24" s="35">
        <v>29200</v>
      </c>
      <c r="E24" s="35">
        <v>32116</v>
      </c>
      <c r="F24" s="35"/>
      <c r="G24" s="35"/>
      <c r="H24" s="35">
        <v>29920</v>
      </c>
      <c r="I24" s="35"/>
      <c r="J24" s="35"/>
    </row>
    <row r="25" spans="1:17" hidden="1" x14ac:dyDescent="0.3">
      <c r="A25" s="12" t="s">
        <v>66</v>
      </c>
      <c r="B25" s="35">
        <f t="shared" si="11"/>
        <v>47510</v>
      </c>
      <c r="C25" s="35">
        <v>24567</v>
      </c>
      <c r="D25" s="35">
        <v>22943</v>
      </c>
      <c r="E25" s="35">
        <v>23384</v>
      </c>
      <c r="F25" s="35"/>
      <c r="G25" s="35"/>
      <c r="H25" s="35">
        <v>24126</v>
      </c>
      <c r="I25" s="35"/>
      <c r="J25" s="35"/>
    </row>
    <row r="26" spans="1:17" hidden="1" x14ac:dyDescent="0.3">
      <c r="A26" s="12" t="s">
        <v>67</v>
      </c>
      <c r="B26" s="35">
        <f t="shared" si="11"/>
        <v>20364</v>
      </c>
      <c r="C26" s="35">
        <v>10659</v>
      </c>
      <c r="D26" s="35">
        <v>9705</v>
      </c>
      <c r="E26" s="35">
        <v>10444</v>
      </c>
      <c r="F26" s="35"/>
      <c r="G26" s="35"/>
      <c r="H26" s="35">
        <v>9920</v>
      </c>
      <c r="I26" s="35"/>
      <c r="J26" s="35"/>
    </row>
    <row r="27" spans="1:17" hidden="1" x14ac:dyDescent="0.3">
      <c r="A27" s="12" t="s">
        <v>68</v>
      </c>
      <c r="B27" s="35">
        <f>C27+D27</f>
        <v>0</v>
      </c>
      <c r="C27" s="35">
        <v>0</v>
      </c>
      <c r="D27" s="35">
        <v>0</v>
      </c>
      <c r="E27" s="35">
        <v>0</v>
      </c>
      <c r="F27" s="35"/>
      <c r="G27" s="35"/>
      <c r="H27" s="35">
        <v>0</v>
      </c>
      <c r="I27" s="35"/>
      <c r="J27" s="35"/>
    </row>
    <row r="28" spans="1:17" hidden="1" x14ac:dyDescent="0.3">
      <c r="A28" s="12" t="s">
        <v>69</v>
      </c>
      <c r="B28" s="35">
        <f t="shared" si="11"/>
        <v>0</v>
      </c>
      <c r="C28" s="35">
        <v>0</v>
      </c>
      <c r="D28" s="35">
        <v>0</v>
      </c>
      <c r="E28" s="35">
        <v>0</v>
      </c>
      <c r="F28" s="35"/>
      <c r="G28" s="35"/>
      <c r="H28" s="35">
        <v>0</v>
      </c>
      <c r="I28" s="35"/>
      <c r="J28" s="35"/>
    </row>
    <row r="29" spans="1:17" x14ac:dyDescent="0.3">
      <c r="A29" s="42" t="s">
        <v>84</v>
      </c>
      <c r="B29" s="47">
        <f>SUM(B30:B41)</f>
        <v>419297</v>
      </c>
      <c r="C29" s="47">
        <f t="shared" ref="C29:J29" si="16">SUM(C30:C41)</f>
        <v>214964</v>
      </c>
      <c r="D29" s="47">
        <f t="shared" si="16"/>
        <v>204333</v>
      </c>
      <c r="E29" s="48">
        <f t="shared" si="16"/>
        <v>209554</v>
      </c>
      <c r="F29" s="48">
        <f t="shared" si="16"/>
        <v>105748</v>
      </c>
      <c r="G29" s="48">
        <f t="shared" si="16"/>
        <v>101247</v>
      </c>
      <c r="H29" s="48">
        <f t="shared" si="16"/>
        <v>209743</v>
      </c>
      <c r="I29" s="48">
        <f t="shared" si="16"/>
        <v>106047</v>
      </c>
      <c r="J29" s="48">
        <f t="shared" si="16"/>
        <v>100678</v>
      </c>
    </row>
    <row r="30" spans="1:17" hidden="1" x14ac:dyDescent="0.3">
      <c r="A30" s="12" t="s">
        <v>72</v>
      </c>
      <c r="B30" s="32">
        <f t="shared" ref="B30:B41" si="17">C30+D30</f>
        <v>0</v>
      </c>
      <c r="C30" s="33">
        <v>0</v>
      </c>
      <c r="D30" s="33">
        <v>0</v>
      </c>
      <c r="E30" s="33">
        <v>0</v>
      </c>
      <c r="F30" s="33"/>
      <c r="G30" s="33"/>
      <c r="H30" s="33">
        <v>0</v>
      </c>
      <c r="I30" s="33"/>
      <c r="J30" s="35"/>
      <c r="O30" s="58"/>
      <c r="P30" s="58"/>
      <c r="Q30" s="58"/>
    </row>
    <row r="31" spans="1:17" hidden="1" x14ac:dyDescent="0.3">
      <c r="A31" s="12" t="s">
        <v>73</v>
      </c>
      <c r="B31" s="35">
        <f t="shared" si="17"/>
        <v>0</v>
      </c>
      <c r="C31" s="35">
        <v>0</v>
      </c>
      <c r="D31" s="35">
        <v>0</v>
      </c>
      <c r="E31" s="35">
        <v>0</v>
      </c>
      <c r="F31" s="35"/>
      <c r="G31" s="35"/>
      <c r="H31" s="35">
        <v>0</v>
      </c>
      <c r="I31" s="35"/>
      <c r="J31" s="35"/>
      <c r="O31" s="54"/>
      <c r="P31" s="54"/>
      <c r="Q31" s="54"/>
    </row>
    <row r="32" spans="1:17" hidden="1" x14ac:dyDescent="0.3">
      <c r="A32" s="12" t="s">
        <v>74</v>
      </c>
      <c r="B32" s="35">
        <f t="shared" si="17"/>
        <v>0</v>
      </c>
      <c r="C32" s="35">
        <v>0</v>
      </c>
      <c r="D32" s="35">
        <v>0</v>
      </c>
      <c r="E32" s="35">
        <v>0</v>
      </c>
      <c r="F32" s="35"/>
      <c r="G32" s="35"/>
      <c r="H32" s="35">
        <v>0</v>
      </c>
      <c r="I32" s="35"/>
      <c r="J32" s="35"/>
      <c r="O32" s="54"/>
      <c r="P32" s="54"/>
      <c r="Q32" s="54"/>
    </row>
    <row r="33" spans="1:10" hidden="1" x14ac:dyDescent="0.3">
      <c r="A33" s="12" t="s">
        <v>75</v>
      </c>
      <c r="B33" s="35">
        <f t="shared" si="17"/>
        <v>5577</v>
      </c>
      <c r="C33" s="35">
        <v>3169</v>
      </c>
      <c r="D33" s="35">
        <v>2408</v>
      </c>
      <c r="E33" s="35">
        <v>2559</v>
      </c>
      <c r="F33" s="35"/>
      <c r="G33" s="35"/>
      <c r="H33" s="35">
        <v>3018</v>
      </c>
      <c r="I33" s="35"/>
      <c r="J33" s="35"/>
    </row>
    <row r="34" spans="1:10" hidden="1" x14ac:dyDescent="0.3">
      <c r="A34" s="12" t="s">
        <v>76</v>
      </c>
      <c r="B34" s="35">
        <f t="shared" si="17"/>
        <v>8390</v>
      </c>
      <c r="C34" s="35">
        <f>F34+I34</f>
        <v>4646</v>
      </c>
      <c r="D34" s="35">
        <f>G34+J34</f>
        <v>3744</v>
      </c>
      <c r="E34" s="35">
        <f>F34+G34</f>
        <v>4081</v>
      </c>
      <c r="F34" s="35">
        <v>2277</v>
      </c>
      <c r="G34" s="35">
        <v>1804</v>
      </c>
      <c r="H34" s="35">
        <f>I34+J34</f>
        <v>4309</v>
      </c>
      <c r="I34" s="35">
        <v>2369</v>
      </c>
      <c r="J34" s="35">
        <v>1940</v>
      </c>
    </row>
    <row r="35" spans="1:10" hidden="1" x14ac:dyDescent="0.3">
      <c r="A35" s="12" t="s">
        <v>77</v>
      </c>
      <c r="B35" s="35">
        <f t="shared" si="17"/>
        <v>53776</v>
      </c>
      <c r="C35" s="35">
        <f>F35+I35</f>
        <v>27989</v>
      </c>
      <c r="D35" s="35">
        <f>G35+J35</f>
        <v>25787</v>
      </c>
      <c r="E35" s="35">
        <f>F35+G35</f>
        <v>26839</v>
      </c>
      <c r="F35" s="35">
        <v>13838</v>
      </c>
      <c r="G35" s="35">
        <v>13001</v>
      </c>
      <c r="H35" s="35">
        <f>I35+J35</f>
        <v>26937</v>
      </c>
      <c r="I35" s="35">
        <v>14151</v>
      </c>
      <c r="J35" s="35">
        <v>12786</v>
      </c>
    </row>
    <row r="36" spans="1:10" hidden="1" x14ac:dyDescent="0.3">
      <c r="A36" s="12" t="s">
        <v>78</v>
      </c>
      <c r="B36" s="35">
        <f t="shared" si="17"/>
        <v>140698</v>
      </c>
      <c r="C36" s="35">
        <f t="shared" ref="C36:C41" si="18">F36+I36</f>
        <v>71698</v>
      </c>
      <c r="D36" s="35">
        <f t="shared" ref="D36:D41" si="19">G36+J36</f>
        <v>69000</v>
      </c>
      <c r="E36" s="35">
        <f t="shared" ref="E36:E41" si="20">F36+G36</f>
        <v>67598</v>
      </c>
      <c r="F36" s="35">
        <v>34433</v>
      </c>
      <c r="G36" s="35">
        <v>33165</v>
      </c>
      <c r="H36" s="35">
        <f t="shared" ref="H36:H41" si="21">I36+J36</f>
        <v>73100</v>
      </c>
      <c r="I36" s="35">
        <v>37265</v>
      </c>
      <c r="J36" s="35">
        <v>35835</v>
      </c>
    </row>
    <row r="37" spans="1:10" hidden="1" x14ac:dyDescent="0.3">
      <c r="A37" s="12" t="s">
        <v>79</v>
      </c>
      <c r="B37" s="35">
        <f t="shared" si="17"/>
        <v>142911</v>
      </c>
      <c r="C37" s="35">
        <f t="shared" si="18"/>
        <v>72586</v>
      </c>
      <c r="D37" s="35">
        <f t="shared" si="19"/>
        <v>70325</v>
      </c>
      <c r="E37" s="35">
        <f t="shared" si="20"/>
        <v>73606</v>
      </c>
      <c r="F37" s="35">
        <v>37341</v>
      </c>
      <c r="G37" s="35">
        <v>36265</v>
      </c>
      <c r="H37" s="35">
        <f t="shared" si="21"/>
        <v>69305</v>
      </c>
      <c r="I37" s="35">
        <v>35245</v>
      </c>
      <c r="J37" s="35">
        <v>34060</v>
      </c>
    </row>
    <row r="38" spans="1:10" hidden="1" x14ac:dyDescent="0.3">
      <c r="A38" s="12" t="s">
        <v>80</v>
      </c>
      <c r="B38" s="35">
        <f>C38+D38</f>
        <v>52066</v>
      </c>
      <c r="C38" s="35">
        <f t="shared" si="18"/>
        <v>26757</v>
      </c>
      <c r="D38" s="35">
        <f t="shared" si="19"/>
        <v>25309</v>
      </c>
      <c r="E38" s="35">
        <f t="shared" si="20"/>
        <v>26917</v>
      </c>
      <c r="F38" s="35">
        <v>13786</v>
      </c>
      <c r="G38" s="35">
        <v>13131</v>
      </c>
      <c r="H38" s="35">
        <f t="shared" si="21"/>
        <v>25149</v>
      </c>
      <c r="I38" s="35">
        <v>12971</v>
      </c>
      <c r="J38" s="35">
        <v>12178</v>
      </c>
    </row>
    <row r="39" spans="1:10" hidden="1" x14ac:dyDescent="0.3">
      <c r="A39" s="12" t="s">
        <v>81</v>
      </c>
      <c r="B39" s="35">
        <f t="shared" si="17"/>
        <v>15879</v>
      </c>
      <c r="C39" s="35">
        <f t="shared" si="18"/>
        <v>8119</v>
      </c>
      <c r="D39" s="35">
        <f t="shared" si="19"/>
        <v>7760</v>
      </c>
      <c r="E39" s="35">
        <f t="shared" si="20"/>
        <v>7954</v>
      </c>
      <c r="F39" s="35">
        <v>4073</v>
      </c>
      <c r="G39" s="35">
        <v>3881</v>
      </c>
      <c r="H39" s="35">
        <f t="shared" si="21"/>
        <v>7925</v>
      </c>
      <c r="I39" s="35">
        <v>4046</v>
      </c>
      <c r="J39" s="35">
        <v>3879</v>
      </c>
    </row>
    <row r="40" spans="1:10" hidden="1" x14ac:dyDescent="0.3">
      <c r="A40" s="12" t="s">
        <v>82</v>
      </c>
      <c r="B40" s="35">
        <f t="shared" si="17"/>
        <v>0</v>
      </c>
      <c r="C40" s="35">
        <f t="shared" si="18"/>
        <v>0</v>
      </c>
      <c r="D40" s="35">
        <f t="shared" si="19"/>
        <v>0</v>
      </c>
      <c r="E40" s="35">
        <f t="shared" si="20"/>
        <v>0</v>
      </c>
      <c r="F40" s="35">
        <v>0</v>
      </c>
      <c r="G40" s="35">
        <v>0</v>
      </c>
      <c r="H40" s="35">
        <f t="shared" si="21"/>
        <v>0</v>
      </c>
      <c r="I40" s="35">
        <v>0</v>
      </c>
      <c r="J40" s="35">
        <v>0</v>
      </c>
    </row>
    <row r="41" spans="1:10" hidden="1" x14ac:dyDescent="0.3">
      <c r="A41" s="12" t="s">
        <v>83</v>
      </c>
      <c r="B41" s="35">
        <f t="shared" si="17"/>
        <v>0</v>
      </c>
      <c r="C41" s="35">
        <f t="shared" si="18"/>
        <v>0</v>
      </c>
      <c r="D41" s="35">
        <f t="shared" si="19"/>
        <v>0</v>
      </c>
      <c r="E41" s="35">
        <f t="shared" si="20"/>
        <v>0</v>
      </c>
      <c r="F41" s="35"/>
      <c r="G41" s="35"/>
      <c r="H41" s="35">
        <f t="shared" si="21"/>
        <v>0</v>
      </c>
      <c r="I41" s="35"/>
      <c r="J41" s="35"/>
    </row>
    <row r="42" spans="1:10" x14ac:dyDescent="0.3">
      <c r="A42" s="42" t="s">
        <v>96</v>
      </c>
      <c r="B42" s="47">
        <f>SUM(B43:B54)</f>
        <v>132226</v>
      </c>
      <c r="C42" s="47">
        <f t="shared" ref="C42:I42" si="22">SUM(C43:C54)</f>
        <v>68647</v>
      </c>
      <c r="D42" s="47">
        <f t="shared" si="22"/>
        <v>63579</v>
      </c>
      <c r="E42" s="48">
        <f t="shared" si="22"/>
        <v>65912</v>
      </c>
      <c r="F42" s="48">
        <f t="shared" si="22"/>
        <v>34188</v>
      </c>
      <c r="G42" s="48">
        <f t="shared" si="22"/>
        <v>31724</v>
      </c>
      <c r="H42" s="48">
        <f t="shared" si="22"/>
        <v>66314</v>
      </c>
      <c r="I42" s="48">
        <f t="shared" si="22"/>
        <v>34459</v>
      </c>
      <c r="J42" s="48">
        <f>SUM(J43:J54)</f>
        <v>31855</v>
      </c>
    </row>
    <row r="43" spans="1:10" hidden="1" x14ac:dyDescent="0.3">
      <c r="A43" s="60" t="s">
        <v>99</v>
      </c>
      <c r="B43" s="32">
        <f t="shared" ref="B43" si="23">C43+D43</f>
        <v>0</v>
      </c>
      <c r="C43" s="33">
        <f t="shared" ref="C43" si="24">F43+I43</f>
        <v>0</v>
      </c>
      <c r="D43" s="33">
        <f>G43+J43</f>
        <v>0</v>
      </c>
      <c r="E43" s="33">
        <f t="shared" ref="E43" si="25">F43+G43</f>
        <v>0</v>
      </c>
      <c r="F43" s="33"/>
      <c r="G43" s="33"/>
      <c r="H43" s="33">
        <f>I43+J43</f>
        <v>0</v>
      </c>
      <c r="I43" s="33"/>
      <c r="J43" s="35"/>
    </row>
    <row r="44" spans="1:10" hidden="1" x14ac:dyDescent="0.3">
      <c r="A44" s="60" t="s">
        <v>100</v>
      </c>
      <c r="B44" s="35">
        <f>C44+D44</f>
        <v>0</v>
      </c>
      <c r="C44" s="35">
        <f>F44+I44</f>
        <v>0</v>
      </c>
      <c r="D44" s="35">
        <f t="shared" ref="D44:D54" si="26">G44+J44</f>
        <v>0</v>
      </c>
      <c r="E44" s="35">
        <f>F44+G44</f>
        <v>0</v>
      </c>
      <c r="F44" s="35"/>
      <c r="G44" s="35"/>
      <c r="H44" s="35">
        <f t="shared" ref="H44:H54" si="27">I44+J44</f>
        <v>0</v>
      </c>
      <c r="I44" s="35"/>
      <c r="J44" s="35"/>
    </row>
    <row r="45" spans="1:10" hidden="1" x14ac:dyDescent="0.3">
      <c r="A45" s="60" t="s">
        <v>101</v>
      </c>
      <c r="B45" s="35">
        <f t="shared" ref="B45:B54" si="28">C45+D45</f>
        <v>1587</v>
      </c>
      <c r="C45" s="35">
        <f>F45+I45</f>
        <v>840</v>
      </c>
      <c r="D45" s="35">
        <f t="shared" si="26"/>
        <v>747</v>
      </c>
      <c r="E45" s="35">
        <f t="shared" ref="E45:E54" si="29">F45+G45</f>
        <v>678</v>
      </c>
      <c r="F45" s="35">
        <v>347</v>
      </c>
      <c r="G45" s="35">
        <v>331</v>
      </c>
      <c r="H45" s="35">
        <f t="shared" si="27"/>
        <v>909</v>
      </c>
      <c r="I45" s="35">
        <v>493</v>
      </c>
      <c r="J45" s="35">
        <v>416</v>
      </c>
    </row>
    <row r="46" spans="1:10" hidden="1" x14ac:dyDescent="0.3">
      <c r="A46" s="60" t="s">
        <v>102</v>
      </c>
      <c r="B46" s="35">
        <f t="shared" si="28"/>
        <v>55402</v>
      </c>
      <c r="C46" s="35">
        <f t="shared" ref="C46:C54" si="30">F46+I46</f>
        <v>28211</v>
      </c>
      <c r="D46" s="35">
        <f t="shared" si="26"/>
        <v>27191</v>
      </c>
      <c r="E46" s="35">
        <f t="shared" si="29"/>
        <v>24722</v>
      </c>
      <c r="F46" s="35">
        <v>12610</v>
      </c>
      <c r="G46" s="35">
        <v>12112</v>
      </c>
      <c r="H46" s="35">
        <f t="shared" si="27"/>
        <v>30680</v>
      </c>
      <c r="I46" s="35">
        <v>15601</v>
      </c>
      <c r="J46" s="35">
        <v>15079</v>
      </c>
    </row>
    <row r="47" spans="1:10" hidden="1" x14ac:dyDescent="0.3">
      <c r="A47" s="60" t="s">
        <v>103</v>
      </c>
      <c r="B47" s="35">
        <f t="shared" si="28"/>
        <v>42446</v>
      </c>
      <c r="C47" s="35">
        <f t="shared" si="30"/>
        <v>21361</v>
      </c>
      <c r="D47" s="35">
        <f t="shared" si="26"/>
        <v>21085</v>
      </c>
      <c r="E47" s="35">
        <f t="shared" si="29"/>
        <v>24226</v>
      </c>
      <c r="F47" s="35">
        <v>12189</v>
      </c>
      <c r="G47" s="35">
        <v>12037</v>
      </c>
      <c r="H47" s="35">
        <f t="shared" si="27"/>
        <v>18220</v>
      </c>
      <c r="I47" s="35">
        <v>9172</v>
      </c>
      <c r="J47" s="35">
        <v>9048</v>
      </c>
    </row>
    <row r="48" spans="1:10" hidden="1" x14ac:dyDescent="0.3">
      <c r="A48" s="60" t="s">
        <v>104</v>
      </c>
      <c r="B48" s="35">
        <f t="shared" si="28"/>
        <v>0</v>
      </c>
      <c r="C48" s="35">
        <f t="shared" si="30"/>
        <v>0</v>
      </c>
      <c r="D48" s="35">
        <f t="shared" si="26"/>
        <v>0</v>
      </c>
      <c r="E48" s="35">
        <f t="shared" si="29"/>
        <v>0</v>
      </c>
      <c r="F48" s="35">
        <v>0</v>
      </c>
      <c r="G48" s="35">
        <v>0</v>
      </c>
      <c r="H48" s="35">
        <f t="shared" si="27"/>
        <v>0</v>
      </c>
      <c r="I48" s="35">
        <v>0</v>
      </c>
      <c r="J48" s="35">
        <v>0</v>
      </c>
    </row>
    <row r="49" spans="1:10" hidden="1" x14ac:dyDescent="0.3">
      <c r="A49" s="60" t="s">
        <v>105</v>
      </c>
      <c r="B49" s="35">
        <f t="shared" si="28"/>
        <v>0</v>
      </c>
      <c r="C49" s="35">
        <f t="shared" si="30"/>
        <v>0</v>
      </c>
      <c r="D49" s="35">
        <f t="shared" si="26"/>
        <v>0</v>
      </c>
      <c r="E49" s="35">
        <f t="shared" si="29"/>
        <v>0</v>
      </c>
      <c r="F49" s="35">
        <v>0</v>
      </c>
      <c r="G49" s="35">
        <v>0</v>
      </c>
      <c r="H49" s="35">
        <f t="shared" si="27"/>
        <v>0</v>
      </c>
      <c r="I49" s="36">
        <v>0</v>
      </c>
      <c r="J49" s="35">
        <v>0</v>
      </c>
    </row>
    <row r="50" spans="1:10" hidden="1" x14ac:dyDescent="0.3">
      <c r="A50" s="60" t="s">
        <v>106</v>
      </c>
      <c r="B50" s="35">
        <f t="shared" si="28"/>
        <v>7000</v>
      </c>
      <c r="C50" s="35">
        <f t="shared" si="30"/>
        <v>3906</v>
      </c>
      <c r="D50" s="35">
        <f t="shared" si="26"/>
        <v>3094</v>
      </c>
      <c r="E50" s="35">
        <f t="shared" si="29"/>
        <v>3300</v>
      </c>
      <c r="F50" s="70">
        <v>1822</v>
      </c>
      <c r="G50" s="70">
        <v>1478</v>
      </c>
      <c r="H50" s="35">
        <f t="shared" si="27"/>
        <v>3700</v>
      </c>
      <c r="I50" s="36">
        <v>2084</v>
      </c>
      <c r="J50" s="35">
        <v>1616</v>
      </c>
    </row>
    <row r="51" spans="1:10" hidden="1" x14ac:dyDescent="0.3">
      <c r="A51" s="60" t="s">
        <v>107</v>
      </c>
      <c r="B51" s="35">
        <f t="shared" si="28"/>
        <v>20350</v>
      </c>
      <c r="C51" s="35">
        <f t="shared" si="30"/>
        <v>11237</v>
      </c>
      <c r="D51" s="35">
        <f t="shared" si="26"/>
        <v>9113</v>
      </c>
      <c r="E51" s="35">
        <f t="shared" si="29"/>
        <v>10286</v>
      </c>
      <c r="F51" s="70">
        <v>5676</v>
      </c>
      <c r="G51" s="70">
        <v>4610</v>
      </c>
      <c r="H51" s="35">
        <f t="shared" si="27"/>
        <v>10064</v>
      </c>
      <c r="I51" s="35">
        <v>5561</v>
      </c>
      <c r="J51" s="35">
        <v>4503</v>
      </c>
    </row>
    <row r="52" spans="1:10" hidden="1" x14ac:dyDescent="0.3">
      <c r="A52" s="60" t="s">
        <v>108</v>
      </c>
      <c r="B52" s="35">
        <f t="shared" si="28"/>
        <v>5441</v>
      </c>
      <c r="C52" s="35">
        <f t="shared" si="30"/>
        <v>3092</v>
      </c>
      <c r="D52" s="35">
        <f t="shared" si="26"/>
        <v>2349</v>
      </c>
      <c r="E52" s="35">
        <f t="shared" si="29"/>
        <v>2700</v>
      </c>
      <c r="F52" s="35">
        <v>1544</v>
      </c>
      <c r="G52" s="35">
        <v>1156</v>
      </c>
      <c r="H52" s="35">
        <f t="shared" si="27"/>
        <v>2741</v>
      </c>
      <c r="I52" s="36">
        <v>1548</v>
      </c>
      <c r="J52" s="35">
        <v>1193</v>
      </c>
    </row>
    <row r="53" spans="1:10" hidden="1" x14ac:dyDescent="0.3">
      <c r="A53" s="60" t="s">
        <v>109</v>
      </c>
      <c r="B53" s="35">
        <f t="shared" si="28"/>
        <v>0</v>
      </c>
      <c r="C53" s="35">
        <f t="shared" si="30"/>
        <v>0</v>
      </c>
      <c r="D53" s="35">
        <f t="shared" si="26"/>
        <v>0</v>
      </c>
      <c r="E53" s="35">
        <f t="shared" si="29"/>
        <v>0</v>
      </c>
      <c r="F53" s="35">
        <v>0</v>
      </c>
      <c r="G53" s="35">
        <v>0</v>
      </c>
      <c r="H53" s="35">
        <f t="shared" si="27"/>
        <v>0</v>
      </c>
      <c r="I53" s="35">
        <v>0</v>
      </c>
      <c r="J53" s="35">
        <v>0</v>
      </c>
    </row>
    <row r="54" spans="1:10" hidden="1" x14ac:dyDescent="0.3">
      <c r="A54" s="60" t="s">
        <v>110</v>
      </c>
      <c r="B54" s="35">
        <f t="shared" si="28"/>
        <v>0</v>
      </c>
      <c r="C54" s="35">
        <f t="shared" si="30"/>
        <v>0</v>
      </c>
      <c r="D54" s="35">
        <f t="shared" si="26"/>
        <v>0</v>
      </c>
      <c r="E54" s="35">
        <f t="shared" si="29"/>
        <v>0</v>
      </c>
      <c r="F54" s="35">
        <v>0</v>
      </c>
      <c r="G54" s="35">
        <v>0</v>
      </c>
      <c r="H54" s="35">
        <f t="shared" si="27"/>
        <v>0</v>
      </c>
      <c r="I54" s="35">
        <v>0</v>
      </c>
      <c r="J54" s="35">
        <v>0</v>
      </c>
    </row>
    <row r="55" spans="1:10" x14ac:dyDescent="0.3">
      <c r="A55" s="76" t="s">
        <v>121</v>
      </c>
      <c r="B55" s="33">
        <f>SUM(B56:B67)</f>
        <v>384686</v>
      </c>
      <c r="C55" s="33">
        <f t="shared" ref="C55:I55" si="31">SUM(C56:C67)</f>
        <v>201377</v>
      </c>
      <c r="D55" s="33">
        <f t="shared" si="31"/>
        <v>183309</v>
      </c>
      <c r="E55" s="77">
        <f t="shared" si="31"/>
        <v>192022</v>
      </c>
      <c r="F55" s="77">
        <f t="shared" si="31"/>
        <v>100714</v>
      </c>
      <c r="G55" s="77">
        <f t="shared" si="31"/>
        <v>91308</v>
      </c>
      <c r="H55" s="77">
        <f t="shared" si="31"/>
        <v>192664</v>
      </c>
      <c r="I55" s="77">
        <f t="shared" si="31"/>
        <v>100663</v>
      </c>
      <c r="J55" s="77">
        <f>SUM(J56:J67)</f>
        <v>92001</v>
      </c>
    </row>
    <row r="56" spans="1:10" hidden="1" x14ac:dyDescent="0.3">
      <c r="A56" s="72" t="s">
        <v>122</v>
      </c>
      <c r="B56" s="32">
        <f t="shared" ref="B56" si="32">C56+D56</f>
        <v>0</v>
      </c>
      <c r="C56" s="33">
        <f t="shared" ref="C56" si="33">F56+I56</f>
        <v>0</v>
      </c>
      <c r="D56" s="33">
        <f>G56+J56</f>
        <v>0</v>
      </c>
      <c r="E56" s="33">
        <f t="shared" ref="E56" si="34">F56+G56</f>
        <v>0</v>
      </c>
      <c r="F56" s="33">
        <v>0</v>
      </c>
      <c r="G56" s="33">
        <v>0</v>
      </c>
      <c r="H56" s="33">
        <f>I56+J56</f>
        <v>0</v>
      </c>
      <c r="I56" s="33">
        <v>0</v>
      </c>
      <c r="J56" s="35">
        <v>0</v>
      </c>
    </row>
    <row r="57" spans="1:10" hidden="1" x14ac:dyDescent="0.3">
      <c r="A57" s="72" t="s">
        <v>123</v>
      </c>
      <c r="B57" s="35">
        <f>C57+D57</f>
        <v>0</v>
      </c>
      <c r="C57" s="35">
        <f>F57+I57</f>
        <v>0</v>
      </c>
      <c r="D57" s="35">
        <f t="shared" ref="D57:D63" si="35">G57+J57</f>
        <v>0</v>
      </c>
      <c r="E57" s="35">
        <f>F57+G57</f>
        <v>0</v>
      </c>
      <c r="F57" s="35">
        <v>0</v>
      </c>
      <c r="G57" s="35">
        <v>0</v>
      </c>
      <c r="H57" s="35">
        <f t="shared" ref="H57:H63" si="36">I57+J57</f>
        <v>0</v>
      </c>
      <c r="I57" s="35">
        <v>0</v>
      </c>
      <c r="J57" s="35">
        <v>0</v>
      </c>
    </row>
    <row r="58" spans="1:10" hidden="1" x14ac:dyDescent="0.3">
      <c r="A58" s="72" t="s">
        <v>124</v>
      </c>
      <c r="B58" s="35">
        <f t="shared" ref="B58:B63" si="37">C58+D58</f>
        <v>2673</v>
      </c>
      <c r="C58" s="35">
        <f>F58+I58</f>
        <v>1359</v>
      </c>
      <c r="D58" s="35">
        <f t="shared" si="35"/>
        <v>1314</v>
      </c>
      <c r="E58" s="35">
        <f t="shared" ref="E58:E63" si="38">F58+G58</f>
        <v>1141</v>
      </c>
      <c r="F58" s="70">
        <v>576</v>
      </c>
      <c r="G58" s="70">
        <v>565</v>
      </c>
      <c r="H58" s="35">
        <f t="shared" si="36"/>
        <v>1532</v>
      </c>
      <c r="I58" s="70">
        <v>783</v>
      </c>
      <c r="J58" s="70">
        <v>749</v>
      </c>
    </row>
    <row r="59" spans="1:10" hidden="1" x14ac:dyDescent="0.3">
      <c r="A59" s="72" t="s">
        <v>125</v>
      </c>
      <c r="B59" s="35">
        <f t="shared" si="37"/>
        <v>34672</v>
      </c>
      <c r="C59" s="35">
        <v>18061</v>
      </c>
      <c r="D59" s="35">
        <v>16611</v>
      </c>
      <c r="E59" s="35">
        <f t="shared" si="38"/>
        <v>15591</v>
      </c>
      <c r="F59" s="70">
        <v>8126</v>
      </c>
      <c r="G59" s="70">
        <v>7465</v>
      </c>
      <c r="H59" s="35">
        <f t="shared" si="36"/>
        <v>19081</v>
      </c>
      <c r="I59" s="70">
        <v>9935</v>
      </c>
      <c r="J59" s="70">
        <v>9146</v>
      </c>
    </row>
    <row r="60" spans="1:10" hidden="1" x14ac:dyDescent="0.3">
      <c r="A60" s="72" t="s">
        <v>126</v>
      </c>
      <c r="B60" s="35">
        <f t="shared" si="37"/>
        <v>40671</v>
      </c>
      <c r="C60" s="35">
        <f t="shared" ref="C60:C63" si="39">F60+I60</f>
        <v>20951</v>
      </c>
      <c r="D60" s="35">
        <f t="shared" si="35"/>
        <v>19720</v>
      </c>
      <c r="E60" s="35">
        <f t="shared" si="38"/>
        <v>21502</v>
      </c>
      <c r="F60" s="70">
        <v>11054</v>
      </c>
      <c r="G60" s="70">
        <v>10448</v>
      </c>
      <c r="H60" s="35">
        <f t="shared" si="36"/>
        <v>19169</v>
      </c>
      <c r="I60" s="70">
        <v>9897</v>
      </c>
      <c r="J60" s="70">
        <v>9272</v>
      </c>
    </row>
    <row r="61" spans="1:10" hidden="1" x14ac:dyDescent="0.3">
      <c r="A61" s="72" t="s">
        <v>127</v>
      </c>
      <c r="B61" s="35">
        <v>61720</v>
      </c>
      <c r="C61" s="35">
        <v>32140</v>
      </c>
      <c r="D61" s="35">
        <v>29580</v>
      </c>
      <c r="E61" s="35">
        <v>28867</v>
      </c>
      <c r="F61" s="70">
        <v>15119</v>
      </c>
      <c r="G61" s="70">
        <v>13748</v>
      </c>
      <c r="H61" s="35">
        <v>32853</v>
      </c>
      <c r="I61" s="70">
        <v>17021</v>
      </c>
      <c r="J61" s="70">
        <v>15832</v>
      </c>
    </row>
    <row r="62" spans="1:10" hidden="1" x14ac:dyDescent="0.3">
      <c r="A62" s="72" t="s">
        <v>128</v>
      </c>
      <c r="B62" s="35">
        <v>87301</v>
      </c>
      <c r="C62" s="35">
        <v>45540</v>
      </c>
      <c r="D62" s="35">
        <v>41761</v>
      </c>
      <c r="E62" s="35">
        <v>45365</v>
      </c>
      <c r="F62" s="70">
        <v>23697</v>
      </c>
      <c r="G62" s="70">
        <v>21668</v>
      </c>
      <c r="H62" s="35">
        <v>41936</v>
      </c>
      <c r="I62" s="70">
        <v>21843</v>
      </c>
      <c r="J62" s="70">
        <v>20093</v>
      </c>
    </row>
    <row r="63" spans="1:10" hidden="1" x14ac:dyDescent="0.3">
      <c r="A63" s="72" t="s">
        <v>129</v>
      </c>
      <c r="B63" s="35">
        <f t="shared" si="37"/>
        <v>88339</v>
      </c>
      <c r="C63" s="35">
        <f t="shared" si="39"/>
        <v>47314</v>
      </c>
      <c r="D63" s="35">
        <f t="shared" si="35"/>
        <v>41025</v>
      </c>
      <c r="E63" s="35">
        <f t="shared" si="38"/>
        <v>44589</v>
      </c>
      <c r="F63" s="70">
        <v>23878</v>
      </c>
      <c r="G63" s="70">
        <v>20711</v>
      </c>
      <c r="H63" s="35">
        <f t="shared" si="36"/>
        <v>43750</v>
      </c>
      <c r="I63" s="70">
        <v>23436</v>
      </c>
      <c r="J63" s="70">
        <v>20314</v>
      </c>
    </row>
    <row r="64" spans="1:10" hidden="1" x14ac:dyDescent="0.3">
      <c r="A64" s="72" t="s">
        <v>130</v>
      </c>
      <c r="B64" s="35">
        <v>54970</v>
      </c>
      <c r="C64" s="35">
        <v>28624</v>
      </c>
      <c r="D64" s="35">
        <v>26346</v>
      </c>
      <c r="E64" s="35">
        <v>27313</v>
      </c>
      <c r="F64" s="70">
        <v>14325</v>
      </c>
      <c r="G64" s="70">
        <v>12988</v>
      </c>
      <c r="H64" s="35">
        <v>27657</v>
      </c>
      <c r="I64" s="70">
        <v>14299</v>
      </c>
      <c r="J64" s="70">
        <v>13358</v>
      </c>
    </row>
    <row r="65" spans="1:10" hidden="1" x14ac:dyDescent="0.3">
      <c r="A65" s="72" t="s">
        <v>131</v>
      </c>
      <c r="B65" s="35">
        <v>14340</v>
      </c>
      <c r="C65" s="35">
        <v>7388</v>
      </c>
      <c r="D65" s="35">
        <v>6952</v>
      </c>
      <c r="E65" s="35">
        <v>7654</v>
      </c>
      <c r="F65" s="35">
        <v>3939</v>
      </c>
      <c r="G65" s="35">
        <v>3715</v>
      </c>
      <c r="H65" s="35">
        <v>6686</v>
      </c>
      <c r="I65" s="36">
        <v>3449</v>
      </c>
      <c r="J65" s="35">
        <v>3237</v>
      </c>
    </row>
    <row r="66" spans="1:10" hidden="1" x14ac:dyDescent="0.3">
      <c r="A66" s="72" t="s">
        <v>132</v>
      </c>
      <c r="B66" s="35">
        <v>0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</row>
    <row r="67" spans="1:10" hidden="1" x14ac:dyDescent="0.3">
      <c r="A67" s="72" t="s">
        <v>133</v>
      </c>
      <c r="B67" s="35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</row>
    <row r="68" spans="1:10" x14ac:dyDescent="0.3">
      <c r="A68" s="76" t="s">
        <v>135</v>
      </c>
      <c r="B68" s="33">
        <f>SUM(B69:B80)</f>
        <v>620337</v>
      </c>
      <c r="C68" s="33">
        <f t="shared" ref="C68:I68" si="40">SUM(C69:C80)</f>
        <v>320713</v>
      </c>
      <c r="D68" s="33">
        <f t="shared" si="40"/>
        <v>299624</v>
      </c>
      <c r="E68" s="77">
        <f t="shared" si="40"/>
        <v>309063</v>
      </c>
      <c r="F68" s="77">
        <f t="shared" si="40"/>
        <v>160161</v>
      </c>
      <c r="G68" s="77">
        <f t="shared" si="40"/>
        <v>148902</v>
      </c>
      <c r="H68" s="77">
        <f t="shared" si="40"/>
        <v>311274</v>
      </c>
      <c r="I68" s="77">
        <f t="shared" si="40"/>
        <v>160552</v>
      </c>
      <c r="J68" s="77">
        <f>SUM(J69:J80)</f>
        <v>150722</v>
      </c>
    </row>
    <row r="69" spans="1:10" hidden="1" x14ac:dyDescent="0.3">
      <c r="A69" s="74" t="s">
        <v>148</v>
      </c>
      <c r="B69" s="32">
        <f t="shared" ref="B69" si="41">C69+D69</f>
        <v>0</v>
      </c>
      <c r="C69" s="33">
        <f t="shared" ref="C69" si="42">F69+I69</f>
        <v>0</v>
      </c>
      <c r="D69" s="33">
        <f>G69+J69</f>
        <v>0</v>
      </c>
      <c r="E69" s="33">
        <f t="shared" ref="E69" si="43">F69+G69</f>
        <v>0</v>
      </c>
      <c r="F69" s="33"/>
      <c r="G69" s="33"/>
      <c r="H69" s="33">
        <f>I69+J69</f>
        <v>0</v>
      </c>
      <c r="I69" s="33"/>
      <c r="J69" s="35"/>
    </row>
    <row r="70" spans="1:10" hidden="1" x14ac:dyDescent="0.3">
      <c r="A70" s="74" t="s">
        <v>137</v>
      </c>
      <c r="B70" s="35">
        <f>C70+D70</f>
        <v>0</v>
      </c>
      <c r="C70" s="35">
        <f>F70+I70</f>
        <v>0</v>
      </c>
      <c r="D70" s="35">
        <f t="shared" ref="D70" si="44">G70+J70</f>
        <v>0</v>
      </c>
      <c r="E70" s="35">
        <f>F70+G70</f>
        <v>0</v>
      </c>
      <c r="F70" s="35"/>
      <c r="G70" s="35"/>
      <c r="H70" s="35">
        <f t="shared" ref="H70" si="45">I70+J70</f>
        <v>0</v>
      </c>
      <c r="I70" s="35"/>
      <c r="J70" s="35"/>
    </row>
    <row r="71" spans="1:10" hidden="1" x14ac:dyDescent="0.3">
      <c r="A71" s="74" t="s">
        <v>138</v>
      </c>
      <c r="B71" s="35">
        <v>2377</v>
      </c>
      <c r="C71" s="35">
        <v>1163</v>
      </c>
      <c r="D71" s="35">
        <v>1214</v>
      </c>
      <c r="E71" s="35">
        <v>700</v>
      </c>
      <c r="F71" s="70">
        <v>329</v>
      </c>
      <c r="G71" s="70">
        <v>371</v>
      </c>
      <c r="H71" s="35">
        <v>1677</v>
      </c>
      <c r="I71" s="70">
        <v>834</v>
      </c>
      <c r="J71" s="70">
        <v>843</v>
      </c>
    </row>
    <row r="72" spans="1:10" hidden="1" x14ac:dyDescent="0.3">
      <c r="A72" s="74" t="s">
        <v>139</v>
      </c>
      <c r="B72" s="35">
        <v>101951</v>
      </c>
      <c r="C72" s="35">
        <v>51167</v>
      </c>
      <c r="D72" s="35">
        <v>50784</v>
      </c>
      <c r="E72" s="35">
        <v>46172</v>
      </c>
      <c r="F72" s="70">
        <v>23272</v>
      </c>
      <c r="G72" s="70">
        <v>22900</v>
      </c>
      <c r="H72" s="35">
        <v>55779</v>
      </c>
      <c r="I72" s="70">
        <v>27895</v>
      </c>
      <c r="J72" s="70">
        <v>27884</v>
      </c>
    </row>
    <row r="73" spans="1:10" hidden="1" x14ac:dyDescent="0.3">
      <c r="A73" s="74" t="s">
        <v>140</v>
      </c>
      <c r="B73" s="35">
        <v>132875</v>
      </c>
      <c r="C73" s="35">
        <v>67090</v>
      </c>
      <c r="D73" s="35">
        <v>65785</v>
      </c>
      <c r="E73" s="35">
        <v>69716</v>
      </c>
      <c r="F73" s="70">
        <v>35179</v>
      </c>
      <c r="G73" s="70">
        <v>34537</v>
      </c>
      <c r="H73" s="35">
        <v>63159</v>
      </c>
      <c r="I73" s="70">
        <v>31911</v>
      </c>
      <c r="J73" s="70">
        <v>31248</v>
      </c>
    </row>
    <row r="74" spans="1:10" hidden="1" x14ac:dyDescent="0.3">
      <c r="A74" s="74" t="s">
        <v>141</v>
      </c>
      <c r="B74" s="35">
        <v>148059</v>
      </c>
      <c r="C74" s="35">
        <v>75285</v>
      </c>
      <c r="D74" s="35">
        <v>72774</v>
      </c>
      <c r="E74" s="35">
        <v>71986</v>
      </c>
      <c r="F74" s="70">
        <v>36657</v>
      </c>
      <c r="G74" s="70">
        <v>35329</v>
      </c>
      <c r="H74" s="35">
        <v>76073</v>
      </c>
      <c r="I74" s="70">
        <v>38628</v>
      </c>
      <c r="J74" s="70">
        <v>37445</v>
      </c>
    </row>
    <row r="75" spans="1:10" hidden="1" x14ac:dyDescent="0.3">
      <c r="A75" s="74" t="s">
        <v>142</v>
      </c>
      <c r="B75" s="35">
        <f t="shared" ref="B75:B78" si="46">C75+D75</f>
        <v>102170</v>
      </c>
      <c r="C75" s="35">
        <f t="shared" ref="C75:C80" si="47">F75+I75</f>
        <v>53600</v>
      </c>
      <c r="D75" s="35">
        <f t="shared" ref="D75:D80" si="48">G75+J75</f>
        <v>48570</v>
      </c>
      <c r="E75" s="35">
        <f t="shared" ref="E75:E80" si="49">F75+G75</f>
        <v>53385</v>
      </c>
      <c r="F75" s="70">
        <v>28164</v>
      </c>
      <c r="G75" s="70">
        <v>25221</v>
      </c>
      <c r="H75" s="35">
        <f t="shared" ref="H75:H80" si="50">I75+J75</f>
        <v>48785</v>
      </c>
      <c r="I75" s="70">
        <v>25436</v>
      </c>
      <c r="J75" s="70">
        <v>23349</v>
      </c>
    </row>
    <row r="76" spans="1:10" hidden="1" x14ac:dyDescent="0.3">
      <c r="A76" s="74" t="s">
        <v>143</v>
      </c>
      <c r="B76" s="35">
        <v>78727</v>
      </c>
      <c r="C76" s="35">
        <v>43192</v>
      </c>
      <c r="D76" s="35">
        <v>35535</v>
      </c>
      <c r="E76" s="35">
        <v>40400</v>
      </c>
      <c r="F76" s="70">
        <v>22190</v>
      </c>
      <c r="G76" s="70">
        <v>18210</v>
      </c>
      <c r="H76" s="35">
        <v>38327</v>
      </c>
      <c r="I76" s="70">
        <v>21002</v>
      </c>
      <c r="J76" s="70">
        <v>17325</v>
      </c>
    </row>
    <row r="77" spans="1:10" hidden="1" x14ac:dyDescent="0.3">
      <c r="A77" s="74" t="s">
        <v>144</v>
      </c>
      <c r="B77" s="35">
        <f t="shared" si="46"/>
        <v>37340</v>
      </c>
      <c r="C77" s="35">
        <f t="shared" si="47"/>
        <v>20416</v>
      </c>
      <c r="D77" s="35">
        <f t="shared" si="48"/>
        <v>16924</v>
      </c>
      <c r="E77" s="35">
        <f t="shared" si="49"/>
        <v>16885</v>
      </c>
      <c r="F77" s="70">
        <v>9295</v>
      </c>
      <c r="G77" s="70">
        <v>7590</v>
      </c>
      <c r="H77" s="35">
        <f t="shared" si="50"/>
        <v>20455</v>
      </c>
      <c r="I77" s="70">
        <v>11121</v>
      </c>
      <c r="J77" s="70">
        <v>9334</v>
      </c>
    </row>
    <row r="78" spans="1:10" hidden="1" x14ac:dyDescent="0.3">
      <c r="A78" s="74" t="s">
        <v>145</v>
      </c>
      <c r="B78" s="35">
        <f t="shared" si="46"/>
        <v>16838</v>
      </c>
      <c r="C78" s="35">
        <f t="shared" si="47"/>
        <v>8800</v>
      </c>
      <c r="D78" s="35">
        <f t="shared" si="48"/>
        <v>8038</v>
      </c>
      <c r="E78" s="35">
        <f t="shared" si="49"/>
        <v>9819</v>
      </c>
      <c r="F78" s="35">
        <v>5075</v>
      </c>
      <c r="G78" s="35">
        <v>4744</v>
      </c>
      <c r="H78" s="35">
        <f t="shared" si="50"/>
        <v>7019</v>
      </c>
      <c r="I78" s="36">
        <v>3725</v>
      </c>
      <c r="J78" s="35">
        <v>3294</v>
      </c>
    </row>
    <row r="79" spans="1:10" hidden="1" x14ac:dyDescent="0.3">
      <c r="A79" s="74" t="s">
        <v>146</v>
      </c>
      <c r="B79" s="35">
        <f>C79+D79</f>
        <v>0</v>
      </c>
      <c r="C79" s="35">
        <f t="shared" si="47"/>
        <v>0</v>
      </c>
      <c r="D79" s="35">
        <f t="shared" si="48"/>
        <v>0</v>
      </c>
      <c r="E79" s="35">
        <f t="shared" si="49"/>
        <v>0</v>
      </c>
      <c r="F79" s="35">
        <v>0</v>
      </c>
      <c r="G79" s="35">
        <v>0</v>
      </c>
      <c r="H79" s="35">
        <f t="shared" si="50"/>
        <v>0</v>
      </c>
      <c r="I79" s="35">
        <v>0</v>
      </c>
      <c r="J79" s="35">
        <v>0</v>
      </c>
    </row>
    <row r="80" spans="1:10" hidden="1" x14ac:dyDescent="0.3">
      <c r="A80" s="74" t="s">
        <v>147</v>
      </c>
      <c r="B80" s="35">
        <f>C80+D80</f>
        <v>0</v>
      </c>
      <c r="C80" s="35">
        <f t="shared" si="47"/>
        <v>0</v>
      </c>
      <c r="D80" s="35">
        <f t="shared" si="48"/>
        <v>0</v>
      </c>
      <c r="E80" s="35">
        <f t="shared" si="49"/>
        <v>0</v>
      </c>
      <c r="F80" s="35">
        <v>0</v>
      </c>
      <c r="G80" s="35">
        <v>0</v>
      </c>
      <c r="H80" s="35">
        <f t="shared" si="50"/>
        <v>0</v>
      </c>
      <c r="I80" s="35">
        <v>0</v>
      </c>
      <c r="J80" s="35">
        <v>0</v>
      </c>
    </row>
    <row r="81" spans="1:10" x14ac:dyDescent="0.3">
      <c r="A81" s="78" t="s">
        <v>151</v>
      </c>
      <c r="B81" s="79">
        <f>SUM(B82:B93)</f>
        <v>521580</v>
      </c>
      <c r="C81" s="79">
        <f t="shared" ref="C81:G81" si="51">SUM(C82:C93)</f>
        <v>274617</v>
      </c>
      <c r="D81" s="79">
        <f t="shared" si="51"/>
        <v>246963</v>
      </c>
      <c r="E81" s="80">
        <f t="shared" si="51"/>
        <v>261298</v>
      </c>
      <c r="F81" s="80">
        <f t="shared" si="51"/>
        <v>137938</v>
      </c>
      <c r="G81" s="80">
        <f t="shared" si="51"/>
        <v>123360</v>
      </c>
      <c r="H81" s="80">
        <f>SUM(H82:H93)</f>
        <v>260282</v>
      </c>
      <c r="I81" s="80">
        <f>SUM(I82:I93)</f>
        <v>136679</v>
      </c>
      <c r="J81" s="80">
        <f>SUM(J82:J93)</f>
        <v>123603</v>
      </c>
    </row>
    <row r="82" spans="1:10" hidden="1" x14ac:dyDescent="0.3">
      <c r="A82" s="84" t="s">
        <v>164</v>
      </c>
      <c r="B82" s="32">
        <f t="shared" ref="B82:B90" si="52">C82+D82</f>
        <v>0</v>
      </c>
      <c r="C82" s="33">
        <f t="shared" ref="C82:C90" si="53">F82+I82</f>
        <v>0</v>
      </c>
      <c r="D82" s="33">
        <f t="shared" ref="D82:D90" si="54">G82+J82</f>
        <v>0</v>
      </c>
      <c r="E82" s="33">
        <f t="shared" ref="E82:E83" si="55">F82+G82</f>
        <v>0</v>
      </c>
      <c r="F82" s="33">
        <v>0</v>
      </c>
      <c r="G82" s="33">
        <v>0</v>
      </c>
      <c r="H82" s="33">
        <f>I82+J82</f>
        <v>0</v>
      </c>
      <c r="I82" s="33">
        <v>0</v>
      </c>
      <c r="J82" s="35">
        <v>0</v>
      </c>
    </row>
    <row r="83" spans="1:10" hidden="1" x14ac:dyDescent="0.3">
      <c r="A83" s="84" t="s">
        <v>165</v>
      </c>
      <c r="B83" s="35">
        <f t="shared" si="52"/>
        <v>0</v>
      </c>
      <c r="C83" s="35">
        <f t="shared" si="53"/>
        <v>0</v>
      </c>
      <c r="D83" s="35">
        <f t="shared" si="54"/>
        <v>0</v>
      </c>
      <c r="E83" s="35">
        <f t="shared" si="55"/>
        <v>0</v>
      </c>
      <c r="F83" s="35">
        <v>0</v>
      </c>
      <c r="G83" s="35">
        <v>0</v>
      </c>
      <c r="H83" s="35">
        <f>I83+J83</f>
        <v>0</v>
      </c>
      <c r="I83" s="35">
        <v>0</v>
      </c>
      <c r="J83" s="35">
        <v>0</v>
      </c>
    </row>
    <row r="84" spans="1:10" hidden="1" x14ac:dyDescent="0.3">
      <c r="A84" s="84" t="s">
        <v>166</v>
      </c>
      <c r="B84" s="35">
        <f t="shared" si="52"/>
        <v>4518</v>
      </c>
      <c r="C84" s="35">
        <f t="shared" si="53"/>
        <v>2460</v>
      </c>
      <c r="D84" s="35">
        <f t="shared" si="54"/>
        <v>2058</v>
      </c>
      <c r="E84" s="35">
        <v>1812</v>
      </c>
      <c r="F84" s="70">
        <v>983</v>
      </c>
      <c r="G84" s="70">
        <v>829</v>
      </c>
      <c r="H84" s="35">
        <f>I84+J84</f>
        <v>2706</v>
      </c>
      <c r="I84" s="70">
        <v>1477</v>
      </c>
      <c r="J84" s="70">
        <v>1229</v>
      </c>
    </row>
    <row r="85" spans="1:10" hidden="1" x14ac:dyDescent="0.3">
      <c r="A85" s="84" t="s">
        <v>167</v>
      </c>
      <c r="B85" s="35">
        <f t="shared" si="52"/>
        <v>58013</v>
      </c>
      <c r="C85" s="35">
        <f t="shared" si="53"/>
        <v>30116</v>
      </c>
      <c r="D85" s="35">
        <f t="shared" si="54"/>
        <v>27897</v>
      </c>
      <c r="E85" s="35">
        <v>28851</v>
      </c>
      <c r="F85" s="70">
        <v>14999</v>
      </c>
      <c r="G85" s="70">
        <v>13852</v>
      </c>
      <c r="H85" s="35">
        <f>I85+J85</f>
        <v>29162</v>
      </c>
      <c r="I85" s="70">
        <v>15117</v>
      </c>
      <c r="J85" s="70">
        <v>14045</v>
      </c>
    </row>
    <row r="86" spans="1:10" hidden="1" x14ac:dyDescent="0.3">
      <c r="A86" s="84" t="s">
        <v>168</v>
      </c>
      <c r="B86" s="35">
        <f t="shared" si="52"/>
        <v>105233</v>
      </c>
      <c r="C86" s="35">
        <f t="shared" si="53"/>
        <v>54010</v>
      </c>
      <c r="D86" s="35">
        <f t="shared" si="54"/>
        <v>51223</v>
      </c>
      <c r="E86" s="35">
        <v>51605</v>
      </c>
      <c r="F86" s="70">
        <v>26571</v>
      </c>
      <c r="G86" s="70">
        <v>25034</v>
      </c>
      <c r="H86" s="35">
        <v>53628</v>
      </c>
      <c r="I86" s="70">
        <v>27439</v>
      </c>
      <c r="J86" s="70">
        <v>26189</v>
      </c>
    </row>
    <row r="87" spans="1:10" hidden="1" x14ac:dyDescent="0.3">
      <c r="A87" s="84" t="s">
        <v>169</v>
      </c>
      <c r="B87" s="35">
        <f t="shared" si="52"/>
        <v>131443</v>
      </c>
      <c r="C87" s="35">
        <f t="shared" si="53"/>
        <v>68346</v>
      </c>
      <c r="D87" s="35">
        <f t="shared" si="54"/>
        <v>63097</v>
      </c>
      <c r="E87" s="35">
        <v>64418</v>
      </c>
      <c r="F87" s="70">
        <v>33574</v>
      </c>
      <c r="G87" s="70">
        <v>30844</v>
      </c>
      <c r="H87" s="35">
        <v>67025</v>
      </c>
      <c r="I87" s="70">
        <v>34772</v>
      </c>
      <c r="J87" s="70">
        <v>32253</v>
      </c>
    </row>
    <row r="88" spans="1:10" hidden="1" x14ac:dyDescent="0.3">
      <c r="A88" s="84" t="s">
        <v>170</v>
      </c>
      <c r="B88" s="35">
        <f t="shared" si="52"/>
        <v>115621</v>
      </c>
      <c r="C88" s="35">
        <f t="shared" si="53"/>
        <v>60932</v>
      </c>
      <c r="D88" s="35">
        <f t="shared" si="54"/>
        <v>54689</v>
      </c>
      <c r="E88" s="35">
        <v>59109</v>
      </c>
      <c r="F88" s="70">
        <v>31279</v>
      </c>
      <c r="G88" s="70">
        <v>27830</v>
      </c>
      <c r="H88" s="35">
        <v>56512</v>
      </c>
      <c r="I88" s="70">
        <v>29653</v>
      </c>
      <c r="J88" s="70">
        <v>26859</v>
      </c>
    </row>
    <row r="89" spans="1:10" hidden="1" x14ac:dyDescent="0.3">
      <c r="A89" s="84" t="s">
        <v>171</v>
      </c>
      <c r="B89" s="35">
        <f t="shared" si="52"/>
        <v>59404</v>
      </c>
      <c r="C89" s="35">
        <f t="shared" si="53"/>
        <v>32918</v>
      </c>
      <c r="D89" s="35">
        <f t="shared" si="54"/>
        <v>26486</v>
      </c>
      <c r="E89" s="35">
        <v>30859</v>
      </c>
      <c r="F89" s="70">
        <v>17108</v>
      </c>
      <c r="G89" s="70">
        <v>13751</v>
      </c>
      <c r="H89" s="35">
        <v>28545</v>
      </c>
      <c r="I89" s="70">
        <v>15810</v>
      </c>
      <c r="J89" s="70">
        <v>12735</v>
      </c>
    </row>
    <row r="90" spans="1:10" hidden="1" x14ac:dyDescent="0.3">
      <c r="A90" s="84" t="s">
        <v>172</v>
      </c>
      <c r="B90" s="35">
        <f t="shared" si="52"/>
        <v>41652</v>
      </c>
      <c r="C90" s="35">
        <f t="shared" si="53"/>
        <v>22663</v>
      </c>
      <c r="D90" s="35">
        <f t="shared" si="54"/>
        <v>18989</v>
      </c>
      <c r="E90" s="35">
        <v>21366</v>
      </c>
      <c r="F90" s="70">
        <v>11643</v>
      </c>
      <c r="G90" s="70">
        <v>9723</v>
      </c>
      <c r="H90" s="35">
        <v>20286</v>
      </c>
      <c r="I90" s="70">
        <v>11020</v>
      </c>
      <c r="J90" s="70">
        <v>9266</v>
      </c>
    </row>
    <row r="91" spans="1:10" hidden="1" x14ac:dyDescent="0.3">
      <c r="A91" s="84" t="s">
        <v>173</v>
      </c>
      <c r="B91" s="35">
        <v>5696</v>
      </c>
      <c r="C91" s="35">
        <v>3172</v>
      </c>
      <c r="D91" s="35">
        <v>2524</v>
      </c>
      <c r="E91" s="35">
        <v>3278</v>
      </c>
      <c r="F91" s="35">
        <v>1781</v>
      </c>
      <c r="G91" s="35">
        <v>1497</v>
      </c>
      <c r="H91" s="35">
        <v>2418</v>
      </c>
      <c r="I91" s="36">
        <v>1391</v>
      </c>
      <c r="J91" s="35">
        <v>1027</v>
      </c>
    </row>
    <row r="92" spans="1:10" hidden="1" x14ac:dyDescent="0.3">
      <c r="A92" s="84" t="s">
        <v>174</v>
      </c>
      <c r="B92" s="35">
        <v>0</v>
      </c>
      <c r="C92" s="35">
        <v>0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</row>
    <row r="93" spans="1:10" hidden="1" x14ac:dyDescent="0.3">
      <c r="A93" s="84" t="s">
        <v>175</v>
      </c>
      <c r="B93" s="35">
        <v>0</v>
      </c>
      <c r="C93" s="35">
        <v>0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</row>
    <row r="94" spans="1:10" x14ac:dyDescent="0.3">
      <c r="A94" s="98" t="s">
        <v>176</v>
      </c>
      <c r="B94" s="103">
        <f>SUM(B95:B106)</f>
        <v>498992</v>
      </c>
      <c r="C94" s="103">
        <f t="shared" ref="C94:J94" si="56">SUM(C95:C106)</f>
        <v>259779</v>
      </c>
      <c r="D94" s="103">
        <f t="shared" si="56"/>
        <v>239213</v>
      </c>
      <c r="E94" s="103">
        <f t="shared" si="56"/>
        <v>249398</v>
      </c>
      <c r="F94" s="103">
        <f t="shared" si="56"/>
        <v>129779</v>
      </c>
      <c r="G94" s="103">
        <f t="shared" si="56"/>
        <v>119619</v>
      </c>
      <c r="H94" s="103">
        <f t="shared" si="56"/>
        <v>249594</v>
      </c>
      <c r="I94" s="103">
        <f t="shared" si="56"/>
        <v>130000</v>
      </c>
      <c r="J94" s="103">
        <f t="shared" si="56"/>
        <v>119594</v>
      </c>
    </row>
    <row r="95" spans="1:10" hidden="1" x14ac:dyDescent="0.3">
      <c r="A95" s="88" t="s">
        <v>179</v>
      </c>
      <c r="B95" s="35">
        <v>0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</row>
    <row r="96" spans="1:10" hidden="1" x14ac:dyDescent="0.3">
      <c r="A96" s="88" t="s">
        <v>180</v>
      </c>
      <c r="B96" s="99">
        <v>0</v>
      </c>
      <c r="C96" s="99">
        <v>0</v>
      </c>
      <c r="D96" s="99">
        <v>0</v>
      </c>
      <c r="E96" s="99">
        <v>0</v>
      </c>
      <c r="F96" s="99">
        <v>0</v>
      </c>
      <c r="G96" s="99">
        <v>0</v>
      </c>
      <c r="H96" s="99">
        <v>0</v>
      </c>
      <c r="I96" s="99">
        <v>0</v>
      </c>
      <c r="J96" s="99">
        <v>0</v>
      </c>
    </row>
    <row r="97" spans="1:10" hidden="1" x14ac:dyDescent="0.3">
      <c r="A97" s="88" t="s">
        <v>181</v>
      </c>
      <c r="B97" s="99">
        <v>2424</v>
      </c>
      <c r="C97" s="99">
        <v>1225</v>
      </c>
      <c r="D97" s="99">
        <v>1199</v>
      </c>
      <c r="E97" s="99">
        <v>1047</v>
      </c>
      <c r="F97" s="99">
        <v>528</v>
      </c>
      <c r="G97" s="99">
        <v>519</v>
      </c>
      <c r="H97" s="99">
        <v>1377</v>
      </c>
      <c r="I97" s="99">
        <v>697</v>
      </c>
      <c r="J97" s="99">
        <v>680</v>
      </c>
    </row>
    <row r="98" spans="1:10" hidden="1" x14ac:dyDescent="0.3">
      <c r="A98" s="88" t="s">
        <v>182</v>
      </c>
      <c r="B98" s="99">
        <v>63315</v>
      </c>
      <c r="C98" s="99">
        <v>32605</v>
      </c>
      <c r="D98" s="99">
        <v>30710</v>
      </c>
      <c r="E98" s="99">
        <v>31264</v>
      </c>
      <c r="F98" s="99">
        <v>16133</v>
      </c>
      <c r="G98" s="99">
        <v>15131</v>
      </c>
      <c r="H98" s="99">
        <v>32051</v>
      </c>
      <c r="I98" s="99">
        <v>16472</v>
      </c>
      <c r="J98" s="99">
        <v>15579</v>
      </c>
    </row>
    <row r="99" spans="1:10" hidden="1" x14ac:dyDescent="0.3">
      <c r="A99" s="88" t="s">
        <v>183</v>
      </c>
      <c r="B99" s="99">
        <v>108233</v>
      </c>
      <c r="C99" s="99">
        <v>54463</v>
      </c>
      <c r="D99" s="99">
        <v>53770</v>
      </c>
      <c r="E99" s="99">
        <v>51013</v>
      </c>
      <c r="F99" s="99">
        <v>25573</v>
      </c>
      <c r="G99" s="99">
        <v>25440</v>
      </c>
      <c r="H99" s="99">
        <v>57220</v>
      </c>
      <c r="I99" s="99">
        <v>28890</v>
      </c>
      <c r="J99" s="99">
        <v>28330</v>
      </c>
    </row>
    <row r="100" spans="1:10" hidden="1" x14ac:dyDescent="0.3">
      <c r="A100" s="88" t="s">
        <v>184</v>
      </c>
      <c r="B100" s="99">
        <v>107793</v>
      </c>
      <c r="C100" s="99">
        <v>55513</v>
      </c>
      <c r="D100" s="99">
        <v>52280</v>
      </c>
      <c r="E100" s="99">
        <v>55994</v>
      </c>
      <c r="F100" s="99">
        <v>28905</v>
      </c>
      <c r="G100" s="99">
        <v>27089</v>
      </c>
      <c r="H100" s="99">
        <v>51799</v>
      </c>
      <c r="I100" s="99">
        <v>26608</v>
      </c>
      <c r="J100" s="99">
        <v>25191</v>
      </c>
    </row>
    <row r="101" spans="1:10" hidden="1" x14ac:dyDescent="0.3">
      <c r="A101" s="88" t="s">
        <v>185</v>
      </c>
      <c r="B101" s="99">
        <v>100726</v>
      </c>
      <c r="C101" s="99">
        <v>52680</v>
      </c>
      <c r="D101" s="99">
        <v>48046</v>
      </c>
      <c r="E101" s="99">
        <v>51450</v>
      </c>
      <c r="F101" s="99">
        <v>26768</v>
      </c>
      <c r="G101" s="99">
        <v>24682</v>
      </c>
      <c r="H101" s="99">
        <v>49276</v>
      </c>
      <c r="I101" s="99">
        <v>25912</v>
      </c>
      <c r="J101" s="99">
        <v>23364</v>
      </c>
    </row>
    <row r="102" spans="1:10" hidden="1" x14ac:dyDescent="0.3">
      <c r="A102" s="88" t="s">
        <v>186</v>
      </c>
      <c r="B102" s="99">
        <v>62262</v>
      </c>
      <c r="C102" s="99">
        <v>33945</v>
      </c>
      <c r="D102" s="99">
        <v>28317</v>
      </c>
      <c r="E102" s="99">
        <v>31357</v>
      </c>
      <c r="F102" s="99">
        <v>17126</v>
      </c>
      <c r="G102" s="99">
        <v>14231</v>
      </c>
      <c r="H102" s="99">
        <v>30905</v>
      </c>
      <c r="I102" s="99">
        <v>16819</v>
      </c>
      <c r="J102" s="99">
        <v>14086</v>
      </c>
    </row>
    <row r="103" spans="1:10" hidden="1" x14ac:dyDescent="0.3">
      <c r="A103" s="88" t="s">
        <v>187</v>
      </c>
      <c r="B103" s="99">
        <v>34768</v>
      </c>
      <c r="C103" s="99">
        <v>18864</v>
      </c>
      <c r="D103" s="99">
        <v>15904</v>
      </c>
      <c r="E103" s="99">
        <v>17173</v>
      </c>
      <c r="F103" s="99">
        <v>9348</v>
      </c>
      <c r="G103" s="99">
        <v>7825</v>
      </c>
      <c r="H103" s="99">
        <v>17595</v>
      </c>
      <c r="I103" s="99">
        <v>9516</v>
      </c>
      <c r="J103" s="99">
        <v>8079</v>
      </c>
    </row>
    <row r="104" spans="1:10" hidden="1" x14ac:dyDescent="0.3">
      <c r="A104" s="88" t="s">
        <v>188</v>
      </c>
      <c r="B104" s="51">
        <v>19471</v>
      </c>
      <c r="C104" s="51">
        <v>10484</v>
      </c>
      <c r="D104" s="51">
        <v>8987</v>
      </c>
      <c r="E104" s="51">
        <v>10100</v>
      </c>
      <c r="F104" s="51">
        <v>5398</v>
      </c>
      <c r="G104" s="51">
        <v>4702</v>
      </c>
      <c r="H104" s="51">
        <v>9371</v>
      </c>
      <c r="I104" s="51">
        <v>5086</v>
      </c>
      <c r="J104" s="51">
        <v>4285</v>
      </c>
    </row>
    <row r="105" spans="1:10" hidden="1" x14ac:dyDescent="0.3">
      <c r="A105" s="88" t="s">
        <v>189</v>
      </c>
      <c r="B105" s="51">
        <v>0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</row>
    <row r="106" spans="1:10" hidden="1" x14ac:dyDescent="0.3">
      <c r="A106" s="88" t="s">
        <v>190</v>
      </c>
      <c r="B106" s="51">
        <v>0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</row>
    <row r="107" spans="1:10" x14ac:dyDescent="0.3">
      <c r="A107" s="98" t="s">
        <v>192</v>
      </c>
      <c r="B107" s="103">
        <f>SUM(B108:B119)</f>
        <v>0</v>
      </c>
      <c r="C107" s="103">
        <f t="shared" ref="C107:J107" si="57">SUM(C108:C119)</f>
        <v>0</v>
      </c>
      <c r="D107" s="103">
        <f t="shared" si="57"/>
        <v>0</v>
      </c>
      <c r="E107" s="103">
        <f t="shared" si="57"/>
        <v>0</v>
      </c>
      <c r="F107" s="103">
        <f t="shared" si="57"/>
        <v>0</v>
      </c>
      <c r="G107" s="103">
        <f t="shared" si="57"/>
        <v>0</v>
      </c>
      <c r="H107" s="103">
        <f t="shared" si="57"/>
        <v>0</v>
      </c>
      <c r="I107" s="103">
        <f t="shared" si="57"/>
        <v>0</v>
      </c>
      <c r="J107" s="103">
        <f t="shared" si="57"/>
        <v>0</v>
      </c>
    </row>
    <row r="108" spans="1:10" x14ac:dyDescent="0.3">
      <c r="A108" s="104" t="s">
        <v>193</v>
      </c>
      <c r="B108" s="35">
        <v>0</v>
      </c>
      <c r="C108" s="35">
        <v>0</v>
      </c>
      <c r="D108" s="35">
        <v>0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</row>
    <row r="109" spans="1:10" x14ac:dyDescent="0.3">
      <c r="A109" s="104" t="s">
        <v>194</v>
      </c>
      <c r="B109" s="99">
        <v>0</v>
      </c>
      <c r="C109" s="99">
        <v>0</v>
      </c>
      <c r="D109" s="99">
        <v>0</v>
      </c>
      <c r="E109" s="99">
        <v>0</v>
      </c>
      <c r="F109" s="99">
        <v>0</v>
      </c>
      <c r="G109" s="99">
        <v>0</v>
      </c>
      <c r="H109" s="99">
        <v>0</v>
      </c>
      <c r="I109" s="99">
        <v>0</v>
      </c>
      <c r="J109" s="99">
        <v>0</v>
      </c>
    </row>
    <row r="110" spans="1:10" x14ac:dyDescent="0.3">
      <c r="A110" s="104" t="s">
        <v>195</v>
      </c>
      <c r="B110" s="99"/>
      <c r="C110" s="99"/>
      <c r="D110" s="99"/>
      <c r="E110" s="99"/>
      <c r="F110" s="99"/>
      <c r="G110" s="99"/>
      <c r="H110" s="99"/>
      <c r="I110" s="99"/>
      <c r="J110" s="99"/>
    </row>
    <row r="111" spans="1:10" x14ac:dyDescent="0.3">
      <c r="A111" s="104" t="s">
        <v>196</v>
      </c>
      <c r="B111" s="99"/>
      <c r="C111" s="99"/>
      <c r="D111" s="99"/>
      <c r="E111" s="99"/>
      <c r="F111" s="99"/>
      <c r="G111" s="99"/>
      <c r="H111" s="99"/>
      <c r="I111" s="99"/>
      <c r="J111" s="99"/>
    </row>
    <row r="112" spans="1:10" x14ac:dyDescent="0.3">
      <c r="A112" s="104" t="s">
        <v>197</v>
      </c>
      <c r="B112" s="99"/>
      <c r="C112" s="99"/>
      <c r="D112" s="99"/>
      <c r="E112" s="99"/>
      <c r="F112" s="99"/>
      <c r="G112" s="99"/>
      <c r="H112" s="99"/>
      <c r="I112" s="99"/>
      <c r="J112" s="99"/>
    </row>
    <row r="113" spans="1:10" x14ac:dyDescent="0.3">
      <c r="A113" s="104" t="s">
        <v>198</v>
      </c>
      <c r="B113" s="99"/>
      <c r="C113" s="99"/>
      <c r="D113" s="99"/>
      <c r="E113" s="99"/>
      <c r="F113" s="99"/>
      <c r="G113" s="99"/>
      <c r="H113" s="99"/>
      <c r="I113" s="99"/>
      <c r="J113" s="99"/>
    </row>
    <row r="114" spans="1:10" x14ac:dyDescent="0.3">
      <c r="A114" s="104" t="s">
        <v>199</v>
      </c>
      <c r="B114" s="99"/>
      <c r="C114" s="99"/>
      <c r="D114" s="99"/>
      <c r="E114" s="99"/>
      <c r="F114" s="99"/>
      <c r="G114" s="99"/>
      <c r="H114" s="99"/>
      <c r="I114" s="99"/>
      <c r="J114" s="99"/>
    </row>
    <row r="115" spans="1:10" x14ac:dyDescent="0.3">
      <c r="A115" s="104" t="s">
        <v>200</v>
      </c>
      <c r="B115" s="99"/>
      <c r="C115" s="99"/>
      <c r="D115" s="99"/>
      <c r="E115" s="99"/>
      <c r="F115" s="99"/>
      <c r="G115" s="99"/>
      <c r="H115" s="99"/>
      <c r="I115" s="99"/>
      <c r="J115" s="99"/>
    </row>
    <row r="116" spans="1:10" x14ac:dyDescent="0.3">
      <c r="A116" s="104" t="s">
        <v>201</v>
      </c>
      <c r="B116" s="99"/>
      <c r="C116" s="99"/>
      <c r="D116" s="99"/>
      <c r="E116" s="99"/>
      <c r="F116" s="99"/>
      <c r="G116" s="99"/>
      <c r="H116" s="99"/>
      <c r="I116" s="99"/>
      <c r="J116" s="99"/>
    </row>
    <row r="117" spans="1:10" x14ac:dyDescent="0.3">
      <c r="A117" s="104" t="s">
        <v>202</v>
      </c>
      <c r="B117" s="99"/>
      <c r="C117" s="99"/>
      <c r="D117" s="99"/>
      <c r="E117" s="99"/>
      <c r="F117" s="99"/>
      <c r="G117" s="99"/>
      <c r="H117" s="99"/>
      <c r="I117" s="99"/>
      <c r="J117" s="99"/>
    </row>
    <row r="118" spans="1:10" x14ac:dyDescent="0.3">
      <c r="A118" s="104" t="s">
        <v>203</v>
      </c>
      <c r="B118" s="51">
        <v>0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</row>
    <row r="119" spans="1:10" x14ac:dyDescent="0.3">
      <c r="A119" s="104" t="s">
        <v>204</v>
      </c>
      <c r="B119" s="51">
        <v>0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</row>
  </sheetData>
  <mergeCells count="4">
    <mergeCell ref="A1:A2"/>
    <mergeCell ref="B1:D1"/>
    <mergeCell ref="E1:G1"/>
    <mergeCell ref="H1:J1"/>
  </mergeCells>
  <phoneticPr fontId="2" type="noConversion"/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R119"/>
  <sheetViews>
    <sheetView zoomScale="98" zoomScaleNormal="98" workbookViewId="0">
      <selection activeCell="A106" sqref="A95:XFD106"/>
    </sheetView>
  </sheetViews>
  <sheetFormatPr defaultRowHeight="16.2" x14ac:dyDescent="0.3"/>
  <cols>
    <col min="1" max="1" width="10.21875" customWidth="1"/>
    <col min="2" max="3" width="11.109375" bestFit="1" customWidth="1"/>
    <col min="4" max="4" width="11" bestFit="1" customWidth="1"/>
    <col min="5" max="5" width="11.109375" bestFit="1" customWidth="1"/>
    <col min="6" max="10" width="11" bestFit="1" customWidth="1"/>
    <col min="12" max="12" width="11" customWidth="1"/>
    <col min="15" max="17" width="11.88671875" bestFit="1" customWidth="1"/>
  </cols>
  <sheetData>
    <row r="1" spans="1:18" x14ac:dyDescent="0.3">
      <c r="A1" s="108" t="s">
        <v>54</v>
      </c>
      <c r="B1" s="106" t="s">
        <v>1</v>
      </c>
      <c r="C1" s="106"/>
      <c r="D1" s="106"/>
      <c r="E1" s="106" t="s">
        <v>5</v>
      </c>
      <c r="F1" s="106"/>
      <c r="G1" s="106"/>
      <c r="H1" s="106" t="s">
        <v>6</v>
      </c>
      <c r="I1" s="106"/>
      <c r="J1" s="106"/>
      <c r="O1" s="58" t="s">
        <v>115</v>
      </c>
      <c r="P1" s="58" t="s">
        <v>117</v>
      </c>
      <c r="Q1" s="58" t="s">
        <v>119</v>
      </c>
      <c r="R1" s="58"/>
    </row>
    <row r="2" spans="1:18" x14ac:dyDescent="0.3">
      <c r="A2" s="108"/>
      <c r="B2" s="41" t="s">
        <v>2</v>
      </c>
      <c r="C2" s="6" t="s">
        <v>3</v>
      </c>
      <c r="D2" s="7" t="s">
        <v>4</v>
      </c>
      <c r="E2" s="41" t="s">
        <v>7</v>
      </c>
      <c r="F2" s="6" t="s">
        <v>3</v>
      </c>
      <c r="G2" s="7" t="s">
        <v>4</v>
      </c>
      <c r="H2" s="41" t="s">
        <v>7</v>
      </c>
      <c r="I2" s="6" t="s">
        <v>3</v>
      </c>
      <c r="J2" s="7" t="s">
        <v>4</v>
      </c>
      <c r="M2" s="57" t="s">
        <v>70</v>
      </c>
      <c r="O2" s="54">
        <f>資料庫!B20</f>
        <v>9334</v>
      </c>
      <c r="P2" s="54">
        <f>資料庫!C20</f>
        <v>4965</v>
      </c>
      <c r="Q2" s="54">
        <f>資料庫!D20</f>
        <v>4369</v>
      </c>
      <c r="R2" s="54"/>
    </row>
    <row r="3" spans="1:18" x14ac:dyDescent="0.3">
      <c r="A3" s="42" t="s">
        <v>56</v>
      </c>
      <c r="B3" s="35">
        <f>C3+D3</f>
        <v>477294</v>
      </c>
      <c r="C3" s="35">
        <f>F3+I3</f>
        <v>258004</v>
      </c>
      <c r="D3" s="35">
        <f t="shared" ref="D3" si="0">G3+J3</f>
        <v>219290</v>
      </c>
      <c r="E3" s="35">
        <f>F3+G3</f>
        <v>245122</v>
      </c>
      <c r="F3" s="35">
        <f>SUM(F4:F15)</f>
        <v>132778</v>
      </c>
      <c r="G3" s="35">
        <f>SUM(G4:G15)</f>
        <v>112344</v>
      </c>
      <c r="H3" s="35">
        <f>I3+J3</f>
        <v>232172</v>
      </c>
      <c r="I3" s="35">
        <f>SUM(I4:I15)</f>
        <v>125226</v>
      </c>
      <c r="J3" s="35">
        <f>SUM(J4:J15)</f>
        <v>106946</v>
      </c>
      <c r="L3" t="s">
        <v>111</v>
      </c>
      <c r="M3" s="56" t="str">
        <f>IF(B42=E42+H42,"正確","錯誤")</f>
        <v>正確</v>
      </c>
      <c r="N3" s="61"/>
      <c r="O3" s="54">
        <f>B94</f>
        <v>615413</v>
      </c>
      <c r="P3" s="54">
        <f>E94</f>
        <v>311228</v>
      </c>
      <c r="Q3" s="54">
        <f>H94</f>
        <v>304185</v>
      </c>
      <c r="R3" s="54"/>
    </row>
    <row r="4" spans="1:18" hidden="1" x14ac:dyDescent="0.3">
      <c r="A4" s="12" t="s">
        <v>41</v>
      </c>
      <c r="B4" s="32">
        <f t="shared" ref="B4:B15" si="1">C4+D4</f>
        <v>1248</v>
      </c>
      <c r="C4" s="33">
        <f t="shared" ref="C4:C15" si="2">F4+I4</f>
        <v>1014</v>
      </c>
      <c r="D4" s="33">
        <f t="shared" ref="D4:D16" si="3">G4+J4</f>
        <v>234</v>
      </c>
      <c r="E4" s="33">
        <f t="shared" ref="E4:E15" si="4">F4+G4</f>
        <v>709</v>
      </c>
      <c r="F4" s="33">
        <v>593</v>
      </c>
      <c r="G4" s="33">
        <v>116</v>
      </c>
      <c r="H4" s="35">
        <f t="shared" ref="H4:H15" si="5">I4+J4</f>
        <v>539</v>
      </c>
      <c r="I4" s="33">
        <v>421</v>
      </c>
      <c r="J4" s="33">
        <v>118</v>
      </c>
      <c r="L4" t="s">
        <v>88</v>
      </c>
      <c r="M4" s="56" t="str">
        <f>IF(B1=C1+D1,"正確","錯誤")</f>
        <v>錯誤</v>
      </c>
      <c r="O4" s="57"/>
      <c r="P4" s="55"/>
      <c r="Q4" s="55"/>
      <c r="R4" s="55">
        <f t="shared" ref="R4" si="6">R2-R3</f>
        <v>0</v>
      </c>
    </row>
    <row r="5" spans="1:18" hidden="1" x14ac:dyDescent="0.3">
      <c r="A5" s="12" t="s">
        <v>42</v>
      </c>
      <c r="B5" s="35">
        <f>C5+D5</f>
        <v>3812</v>
      </c>
      <c r="C5" s="35">
        <f t="shared" si="2"/>
        <v>2644</v>
      </c>
      <c r="D5" s="35">
        <f t="shared" si="3"/>
        <v>1168</v>
      </c>
      <c r="E5" s="35">
        <f t="shared" si="4"/>
        <v>1916</v>
      </c>
      <c r="F5" s="35">
        <v>1350</v>
      </c>
      <c r="G5" s="35">
        <v>566</v>
      </c>
      <c r="H5" s="35">
        <f t="shared" si="5"/>
        <v>1896</v>
      </c>
      <c r="I5" s="35">
        <v>1294</v>
      </c>
      <c r="J5" s="35">
        <v>602</v>
      </c>
    </row>
    <row r="6" spans="1:18" hidden="1" x14ac:dyDescent="0.3">
      <c r="A6" s="12" t="s">
        <v>43</v>
      </c>
      <c r="B6" s="35">
        <f t="shared" si="1"/>
        <v>4269</v>
      </c>
      <c r="C6" s="35">
        <f t="shared" si="2"/>
        <v>2482</v>
      </c>
      <c r="D6" s="35">
        <f t="shared" si="3"/>
        <v>1787</v>
      </c>
      <c r="E6" s="35">
        <f t="shared" si="4"/>
        <v>2659</v>
      </c>
      <c r="F6" s="35">
        <v>1619</v>
      </c>
      <c r="G6" s="35">
        <v>1040</v>
      </c>
      <c r="H6" s="35">
        <f t="shared" si="5"/>
        <v>1610</v>
      </c>
      <c r="I6" s="35">
        <v>863</v>
      </c>
      <c r="J6" s="35">
        <v>747</v>
      </c>
    </row>
    <row r="7" spans="1:18" hidden="1" x14ac:dyDescent="0.3">
      <c r="A7" s="12" t="s">
        <v>44</v>
      </c>
      <c r="B7" s="35">
        <f t="shared" si="1"/>
        <v>81421</v>
      </c>
      <c r="C7" s="35">
        <f t="shared" si="2"/>
        <v>42677</v>
      </c>
      <c r="D7" s="35">
        <f t="shared" si="3"/>
        <v>38744</v>
      </c>
      <c r="E7" s="35">
        <f t="shared" si="4"/>
        <v>43524</v>
      </c>
      <c r="F7" s="35">
        <v>22783</v>
      </c>
      <c r="G7" s="35">
        <v>20741</v>
      </c>
      <c r="H7" s="35">
        <f t="shared" si="5"/>
        <v>37897</v>
      </c>
      <c r="I7" s="35">
        <v>19894</v>
      </c>
      <c r="J7" s="35">
        <v>18003</v>
      </c>
    </row>
    <row r="8" spans="1:18" hidden="1" x14ac:dyDescent="0.3">
      <c r="A8" s="12" t="s">
        <v>45</v>
      </c>
      <c r="B8" s="35">
        <f t="shared" si="1"/>
        <v>98240</v>
      </c>
      <c r="C8" s="35">
        <f t="shared" si="2"/>
        <v>51872</v>
      </c>
      <c r="D8" s="35">
        <f t="shared" si="3"/>
        <v>46368</v>
      </c>
      <c r="E8" s="35">
        <f t="shared" si="4"/>
        <v>47517</v>
      </c>
      <c r="F8" s="35">
        <v>25126</v>
      </c>
      <c r="G8" s="35">
        <v>22391</v>
      </c>
      <c r="H8" s="35">
        <f t="shared" si="5"/>
        <v>50723</v>
      </c>
      <c r="I8" s="35">
        <v>26746</v>
      </c>
      <c r="J8" s="35">
        <v>23977</v>
      </c>
    </row>
    <row r="9" spans="1:18" hidden="1" x14ac:dyDescent="0.3">
      <c r="A9" s="12" t="s">
        <v>46</v>
      </c>
      <c r="B9" s="35">
        <f t="shared" si="1"/>
        <v>81532</v>
      </c>
      <c r="C9" s="35">
        <f t="shared" si="2"/>
        <v>43503</v>
      </c>
      <c r="D9" s="35">
        <f t="shared" si="3"/>
        <v>38029</v>
      </c>
      <c r="E9" s="35">
        <f t="shared" si="4"/>
        <v>44890</v>
      </c>
      <c r="F9" s="35">
        <v>23953</v>
      </c>
      <c r="G9" s="35">
        <v>20937</v>
      </c>
      <c r="H9" s="35">
        <f t="shared" si="5"/>
        <v>36642</v>
      </c>
      <c r="I9" s="35">
        <v>19550</v>
      </c>
      <c r="J9" s="35">
        <v>17092</v>
      </c>
    </row>
    <row r="10" spans="1:18" hidden="1" x14ac:dyDescent="0.3">
      <c r="A10" s="12" t="s">
        <v>47</v>
      </c>
      <c r="B10" s="35">
        <f t="shared" si="1"/>
        <v>97501</v>
      </c>
      <c r="C10" s="35">
        <f t="shared" si="2"/>
        <v>52262</v>
      </c>
      <c r="D10" s="35">
        <f t="shared" si="3"/>
        <v>45239</v>
      </c>
      <c r="E10" s="35">
        <f t="shared" si="4"/>
        <v>47845</v>
      </c>
      <c r="F10" s="35">
        <v>25634</v>
      </c>
      <c r="G10" s="35">
        <v>22211</v>
      </c>
      <c r="H10" s="35">
        <f t="shared" si="5"/>
        <v>49656</v>
      </c>
      <c r="I10" s="35">
        <v>26628</v>
      </c>
      <c r="J10" s="35">
        <v>23028</v>
      </c>
    </row>
    <row r="11" spans="1:18" hidden="1" x14ac:dyDescent="0.3">
      <c r="A11" s="12" t="s">
        <v>48</v>
      </c>
      <c r="B11" s="35">
        <f t="shared" si="1"/>
        <v>66610</v>
      </c>
      <c r="C11" s="35">
        <f t="shared" si="2"/>
        <v>36713</v>
      </c>
      <c r="D11" s="35">
        <f t="shared" si="3"/>
        <v>29897</v>
      </c>
      <c r="E11" s="35">
        <f t="shared" si="4"/>
        <v>33690</v>
      </c>
      <c r="F11" s="35">
        <v>18668</v>
      </c>
      <c r="G11" s="35">
        <v>15022</v>
      </c>
      <c r="H11" s="35">
        <f t="shared" si="5"/>
        <v>32920</v>
      </c>
      <c r="I11" s="35">
        <v>18045</v>
      </c>
      <c r="J11" s="35">
        <v>14875</v>
      </c>
    </row>
    <row r="12" spans="1:18" hidden="1" x14ac:dyDescent="0.3">
      <c r="A12" s="12" t="s">
        <v>49</v>
      </c>
      <c r="B12" s="35">
        <f t="shared" si="1"/>
        <v>33867</v>
      </c>
      <c r="C12" s="35">
        <f t="shared" si="2"/>
        <v>18741</v>
      </c>
      <c r="D12" s="35">
        <f t="shared" si="3"/>
        <v>15126</v>
      </c>
      <c r="E12" s="35">
        <f t="shared" si="4"/>
        <v>17465</v>
      </c>
      <c r="F12" s="35">
        <v>9678</v>
      </c>
      <c r="G12" s="35">
        <v>7787</v>
      </c>
      <c r="H12" s="35">
        <f t="shared" si="5"/>
        <v>16402</v>
      </c>
      <c r="I12" s="35">
        <v>9063</v>
      </c>
      <c r="J12" s="35">
        <v>7339</v>
      </c>
    </row>
    <row r="13" spans="1:18" hidden="1" x14ac:dyDescent="0.3">
      <c r="A13" s="12" t="s">
        <v>50</v>
      </c>
      <c r="B13" s="35">
        <f t="shared" si="1"/>
        <v>5436</v>
      </c>
      <c r="C13" s="35">
        <f t="shared" si="2"/>
        <v>3494</v>
      </c>
      <c r="D13" s="35">
        <f t="shared" si="3"/>
        <v>1942</v>
      </c>
      <c r="E13" s="35">
        <f t="shared" si="4"/>
        <v>3000</v>
      </c>
      <c r="F13" s="35">
        <v>1911</v>
      </c>
      <c r="G13" s="35">
        <v>1089</v>
      </c>
      <c r="H13" s="35">
        <f t="shared" si="5"/>
        <v>2436</v>
      </c>
      <c r="I13" s="35">
        <v>1583</v>
      </c>
      <c r="J13" s="35">
        <v>853</v>
      </c>
    </row>
    <row r="14" spans="1:18" hidden="1" x14ac:dyDescent="0.3">
      <c r="A14" s="12" t="s">
        <v>51</v>
      </c>
      <c r="B14" s="35">
        <f t="shared" si="1"/>
        <v>2344</v>
      </c>
      <c r="C14" s="35">
        <f t="shared" si="2"/>
        <v>1832</v>
      </c>
      <c r="D14" s="35">
        <f t="shared" si="3"/>
        <v>512</v>
      </c>
      <c r="E14" s="35">
        <f t="shared" si="4"/>
        <v>1272</v>
      </c>
      <c r="F14" s="35">
        <v>999</v>
      </c>
      <c r="G14" s="35">
        <v>273</v>
      </c>
      <c r="H14" s="35">
        <f t="shared" si="5"/>
        <v>1072</v>
      </c>
      <c r="I14" s="35">
        <v>833</v>
      </c>
      <c r="J14" s="35">
        <v>239</v>
      </c>
    </row>
    <row r="15" spans="1:18" hidden="1" x14ac:dyDescent="0.3">
      <c r="A15" s="12" t="s">
        <v>52</v>
      </c>
      <c r="B15" s="35">
        <f t="shared" si="1"/>
        <v>1014</v>
      </c>
      <c r="C15" s="35">
        <f t="shared" si="2"/>
        <v>770</v>
      </c>
      <c r="D15" s="35">
        <f t="shared" si="3"/>
        <v>244</v>
      </c>
      <c r="E15" s="35">
        <f t="shared" si="4"/>
        <v>635</v>
      </c>
      <c r="F15" s="35">
        <v>464</v>
      </c>
      <c r="G15" s="35">
        <v>171</v>
      </c>
      <c r="H15" s="35">
        <f t="shared" si="5"/>
        <v>379</v>
      </c>
      <c r="I15" s="35">
        <v>306</v>
      </c>
      <c r="J15" s="35">
        <v>73</v>
      </c>
    </row>
    <row r="16" spans="1:18" x14ac:dyDescent="0.3">
      <c r="A16" s="42" t="s">
        <v>57</v>
      </c>
      <c r="B16" s="47">
        <f>C16+D16</f>
        <v>651770</v>
      </c>
      <c r="C16" s="47">
        <f>F16+I16</f>
        <v>345419</v>
      </c>
      <c r="D16" s="48">
        <f t="shared" si="3"/>
        <v>306351</v>
      </c>
      <c r="E16" s="48">
        <f>F16+G16</f>
        <v>329505</v>
      </c>
      <c r="F16" s="48">
        <f>SUM(F17:F28)</f>
        <v>175395</v>
      </c>
      <c r="G16" s="48">
        <f>SUM(G17:G28)</f>
        <v>154110</v>
      </c>
      <c r="H16" s="35">
        <f>I16+J16</f>
        <v>322265</v>
      </c>
      <c r="I16" s="48">
        <f>SUM(I17:I28)</f>
        <v>170024</v>
      </c>
      <c r="J16" s="48">
        <f>SUM(J17:J28)</f>
        <v>152241</v>
      </c>
      <c r="L16" t="s">
        <v>113</v>
      </c>
      <c r="M16" s="56" t="str">
        <f>IF(B42=C42+D42,"正確","錯誤")</f>
        <v>正確</v>
      </c>
      <c r="N16" s="57" t="s">
        <v>70</v>
      </c>
      <c r="O16" s="62">
        <f>O2-O3</f>
        <v>-606079</v>
      </c>
      <c r="P16" s="62">
        <f>P2-P3</f>
        <v>-306263</v>
      </c>
      <c r="Q16" s="62">
        <f t="shared" ref="Q16" si="7">Q2-Q3</f>
        <v>-299816</v>
      </c>
    </row>
    <row r="17" spans="1:17" hidden="1" x14ac:dyDescent="0.3">
      <c r="A17" s="12" t="s">
        <v>58</v>
      </c>
      <c r="B17" s="32">
        <f t="shared" ref="B17" si="8">C17+D17</f>
        <v>1334</v>
      </c>
      <c r="C17" s="33">
        <f t="shared" ref="C17:C28" si="9">F17+I17</f>
        <v>1002</v>
      </c>
      <c r="D17" s="33">
        <f t="shared" ref="D17:D28" si="10">G17+J17</f>
        <v>332</v>
      </c>
      <c r="E17" s="33">
        <f t="shared" ref="E17:E28" si="11">F17+G17</f>
        <v>701</v>
      </c>
      <c r="F17" s="33">
        <v>525</v>
      </c>
      <c r="G17" s="33">
        <v>176</v>
      </c>
      <c r="H17" s="33">
        <f t="shared" ref="H17:H28" si="12">I17+J17</f>
        <v>633</v>
      </c>
      <c r="I17" s="33">
        <v>477</v>
      </c>
      <c r="J17" s="33">
        <v>156</v>
      </c>
    </row>
    <row r="18" spans="1:17" hidden="1" x14ac:dyDescent="0.3">
      <c r="A18" s="12" t="s">
        <v>59</v>
      </c>
      <c r="B18" s="35">
        <f>C18+D18</f>
        <v>4175</v>
      </c>
      <c r="C18" s="35">
        <f>F18+I18</f>
        <v>2594</v>
      </c>
      <c r="D18" s="35">
        <f t="shared" si="10"/>
        <v>1581</v>
      </c>
      <c r="E18" s="35">
        <f>F18+G18</f>
        <v>2140</v>
      </c>
      <c r="F18" s="35">
        <v>1366</v>
      </c>
      <c r="G18" s="35">
        <v>774</v>
      </c>
      <c r="H18" s="35">
        <f t="shared" si="12"/>
        <v>2035</v>
      </c>
      <c r="I18" s="35">
        <v>1228</v>
      </c>
      <c r="J18" s="35">
        <v>807</v>
      </c>
    </row>
    <row r="19" spans="1:17" hidden="1" x14ac:dyDescent="0.3">
      <c r="A19" s="12" t="s">
        <v>60</v>
      </c>
      <c r="B19" s="35">
        <f t="shared" ref="B19:B28" si="13">C19+D19</f>
        <v>8406</v>
      </c>
      <c r="C19" s="35">
        <f t="shared" si="9"/>
        <v>5018</v>
      </c>
      <c r="D19" s="35">
        <f t="shared" si="10"/>
        <v>3388</v>
      </c>
      <c r="E19" s="35">
        <f t="shared" si="11"/>
        <v>4846</v>
      </c>
      <c r="F19" s="35">
        <v>2919</v>
      </c>
      <c r="G19" s="35">
        <v>1927</v>
      </c>
      <c r="H19" s="35">
        <f t="shared" si="12"/>
        <v>3560</v>
      </c>
      <c r="I19" s="35">
        <v>2099</v>
      </c>
      <c r="J19" s="35">
        <v>1461</v>
      </c>
    </row>
    <row r="20" spans="1:17" hidden="1" x14ac:dyDescent="0.3">
      <c r="A20" s="12" t="s">
        <v>61</v>
      </c>
      <c r="B20" s="35">
        <f t="shared" si="13"/>
        <v>85238</v>
      </c>
      <c r="C20" s="35">
        <f t="shared" si="9"/>
        <v>45563</v>
      </c>
      <c r="D20" s="35">
        <f t="shared" si="10"/>
        <v>39675</v>
      </c>
      <c r="E20" s="35">
        <f t="shared" si="11"/>
        <v>43596</v>
      </c>
      <c r="F20" s="35">
        <v>23410</v>
      </c>
      <c r="G20" s="35">
        <v>20186</v>
      </c>
      <c r="H20" s="35">
        <f t="shared" si="12"/>
        <v>41642</v>
      </c>
      <c r="I20" s="35">
        <v>22153</v>
      </c>
      <c r="J20" s="35">
        <v>19489</v>
      </c>
    </row>
    <row r="21" spans="1:17" hidden="1" x14ac:dyDescent="0.3">
      <c r="A21" s="12" t="s">
        <v>62</v>
      </c>
      <c r="B21" s="35">
        <f t="shared" si="13"/>
        <v>128351</v>
      </c>
      <c r="C21" s="35">
        <f t="shared" si="9"/>
        <v>66669</v>
      </c>
      <c r="D21" s="35">
        <f t="shared" si="10"/>
        <v>61682</v>
      </c>
      <c r="E21" s="35">
        <f t="shared" si="11"/>
        <v>65420</v>
      </c>
      <c r="F21" s="35">
        <v>34046</v>
      </c>
      <c r="G21" s="35">
        <v>31374</v>
      </c>
      <c r="H21" s="35">
        <f t="shared" si="12"/>
        <v>62931</v>
      </c>
      <c r="I21" s="35">
        <v>32623</v>
      </c>
      <c r="J21" s="35">
        <v>30308</v>
      </c>
    </row>
    <row r="22" spans="1:17" hidden="1" x14ac:dyDescent="0.3">
      <c r="A22" s="12" t="s">
        <v>63</v>
      </c>
      <c r="B22" s="35">
        <f t="shared" si="13"/>
        <v>147666</v>
      </c>
      <c r="C22" s="35">
        <f t="shared" si="9"/>
        <v>76859</v>
      </c>
      <c r="D22" s="35">
        <f t="shared" si="10"/>
        <v>70807</v>
      </c>
      <c r="E22" s="35">
        <f t="shared" si="11"/>
        <v>75359</v>
      </c>
      <c r="F22" s="35">
        <v>39387</v>
      </c>
      <c r="G22" s="35">
        <v>35972</v>
      </c>
      <c r="H22" s="35">
        <f t="shared" si="12"/>
        <v>72307</v>
      </c>
      <c r="I22" s="35">
        <v>37472</v>
      </c>
      <c r="J22" s="35">
        <v>34835</v>
      </c>
    </row>
    <row r="23" spans="1:17" hidden="1" x14ac:dyDescent="0.3">
      <c r="A23" s="12" t="s">
        <v>64</v>
      </c>
      <c r="B23" s="35">
        <f t="shared" si="13"/>
        <v>130576</v>
      </c>
      <c r="C23" s="35">
        <f t="shared" si="9"/>
        <v>68312</v>
      </c>
      <c r="D23" s="35">
        <f t="shared" si="10"/>
        <v>62264</v>
      </c>
      <c r="E23" s="35">
        <f t="shared" si="11"/>
        <v>63337</v>
      </c>
      <c r="F23" s="35">
        <v>33270</v>
      </c>
      <c r="G23" s="35">
        <v>30067</v>
      </c>
      <c r="H23" s="35">
        <f t="shared" si="12"/>
        <v>67239</v>
      </c>
      <c r="I23" s="35">
        <v>35042</v>
      </c>
      <c r="J23" s="35">
        <v>32197</v>
      </c>
    </row>
    <row r="24" spans="1:17" hidden="1" x14ac:dyDescent="0.3">
      <c r="A24" s="12" t="s">
        <v>65</v>
      </c>
      <c r="B24" s="35">
        <f t="shared" si="13"/>
        <v>67008</v>
      </c>
      <c r="C24" s="35">
        <f t="shared" si="9"/>
        <v>36303</v>
      </c>
      <c r="D24" s="35">
        <f t="shared" si="10"/>
        <v>30705</v>
      </c>
      <c r="E24" s="35">
        <f t="shared" si="11"/>
        <v>34827</v>
      </c>
      <c r="F24" s="35">
        <v>18870</v>
      </c>
      <c r="G24" s="35">
        <v>15957</v>
      </c>
      <c r="H24" s="35">
        <f t="shared" si="12"/>
        <v>32181</v>
      </c>
      <c r="I24" s="35">
        <v>17433</v>
      </c>
      <c r="J24" s="35">
        <v>14748</v>
      </c>
    </row>
    <row r="25" spans="1:17" hidden="1" x14ac:dyDescent="0.3">
      <c r="A25" s="12" t="s">
        <v>66</v>
      </c>
      <c r="B25" s="35">
        <f t="shared" si="13"/>
        <v>50727</v>
      </c>
      <c r="C25" s="35">
        <f t="shared" si="9"/>
        <v>26672</v>
      </c>
      <c r="D25" s="35">
        <f t="shared" si="10"/>
        <v>24055</v>
      </c>
      <c r="E25" s="35">
        <f t="shared" si="11"/>
        <v>25007</v>
      </c>
      <c r="F25" s="35">
        <v>13226</v>
      </c>
      <c r="G25" s="35">
        <v>11781</v>
      </c>
      <c r="H25" s="35">
        <f t="shared" si="12"/>
        <v>25720</v>
      </c>
      <c r="I25" s="35">
        <v>13446</v>
      </c>
      <c r="J25" s="35">
        <v>12274</v>
      </c>
    </row>
    <row r="26" spans="1:17" hidden="1" x14ac:dyDescent="0.3">
      <c r="A26" s="12" t="s">
        <v>67</v>
      </c>
      <c r="B26" s="35">
        <f t="shared" si="13"/>
        <v>25807</v>
      </c>
      <c r="C26" s="35">
        <f t="shared" si="9"/>
        <v>14447</v>
      </c>
      <c r="D26" s="35">
        <f t="shared" si="10"/>
        <v>11360</v>
      </c>
      <c r="E26" s="35">
        <f t="shared" si="11"/>
        <v>12842</v>
      </c>
      <c r="F26" s="35">
        <v>7244</v>
      </c>
      <c r="G26" s="35">
        <v>5598</v>
      </c>
      <c r="H26" s="35">
        <f t="shared" si="12"/>
        <v>12965</v>
      </c>
      <c r="I26" s="35">
        <v>7203</v>
      </c>
      <c r="J26" s="35">
        <v>5762</v>
      </c>
    </row>
    <row r="27" spans="1:17" hidden="1" x14ac:dyDescent="0.3">
      <c r="A27" s="12" t="s">
        <v>68</v>
      </c>
      <c r="B27" s="35">
        <f t="shared" si="13"/>
        <v>2212</v>
      </c>
      <c r="C27" s="35">
        <f t="shared" si="9"/>
        <v>1768</v>
      </c>
      <c r="D27" s="35">
        <f t="shared" si="10"/>
        <v>444</v>
      </c>
      <c r="E27" s="35">
        <f t="shared" si="11"/>
        <v>1281</v>
      </c>
      <c r="F27" s="35">
        <v>1023</v>
      </c>
      <c r="G27" s="35">
        <v>258</v>
      </c>
      <c r="H27" s="35">
        <f t="shared" si="12"/>
        <v>931</v>
      </c>
      <c r="I27" s="35">
        <v>745</v>
      </c>
      <c r="J27" s="35">
        <v>186</v>
      </c>
    </row>
    <row r="28" spans="1:17" hidden="1" x14ac:dyDescent="0.3">
      <c r="A28" s="12" t="s">
        <v>69</v>
      </c>
      <c r="B28" s="35">
        <f t="shared" si="13"/>
        <v>270</v>
      </c>
      <c r="C28" s="35">
        <f t="shared" si="9"/>
        <v>212</v>
      </c>
      <c r="D28" s="35">
        <f t="shared" si="10"/>
        <v>58</v>
      </c>
      <c r="E28" s="35">
        <f t="shared" si="11"/>
        <v>149</v>
      </c>
      <c r="F28" s="35">
        <v>109</v>
      </c>
      <c r="G28" s="35">
        <v>40</v>
      </c>
      <c r="H28" s="35">
        <f t="shared" si="12"/>
        <v>121</v>
      </c>
      <c r="I28" s="35">
        <v>103</v>
      </c>
      <c r="J28" s="35">
        <v>18</v>
      </c>
    </row>
    <row r="29" spans="1:17" x14ac:dyDescent="0.3">
      <c r="A29" s="42" t="s">
        <v>71</v>
      </c>
      <c r="B29" s="47">
        <f>SUM(B30:B41)</f>
        <v>497586</v>
      </c>
      <c r="C29" s="47">
        <f>F29+I29</f>
        <v>260551</v>
      </c>
      <c r="D29" s="48">
        <f>G29+J29</f>
        <v>237035</v>
      </c>
      <c r="E29" s="48">
        <f>F29+G29</f>
        <v>250779</v>
      </c>
      <c r="F29" s="48">
        <f>SUM(F30:F41)</f>
        <v>131778</v>
      </c>
      <c r="G29" s="48">
        <f>SUM(G30:G41)</f>
        <v>119001</v>
      </c>
      <c r="H29" s="48">
        <f>I29+J29</f>
        <v>246807</v>
      </c>
      <c r="I29" s="48">
        <f>SUM(I30:I41)</f>
        <v>128773</v>
      </c>
      <c r="J29" s="48">
        <f>SUM(J30:J41)</f>
        <v>118034</v>
      </c>
    </row>
    <row r="30" spans="1:17" hidden="1" x14ac:dyDescent="0.3">
      <c r="A30" s="12" t="s">
        <v>72</v>
      </c>
      <c r="B30" s="32">
        <f t="shared" ref="B30" si="14">C30+D30</f>
        <v>4197</v>
      </c>
      <c r="C30" s="33">
        <f t="shared" ref="C30" si="15">F30+I30</f>
        <v>2719</v>
      </c>
      <c r="D30" s="33">
        <f>G30+J30</f>
        <v>1478</v>
      </c>
      <c r="E30" s="33">
        <f t="shared" ref="E30" si="16">F30+G30</f>
        <v>2186</v>
      </c>
      <c r="F30" s="33">
        <v>1414</v>
      </c>
      <c r="G30" s="33">
        <v>772</v>
      </c>
      <c r="H30" s="33">
        <f>I30+J30</f>
        <v>2011</v>
      </c>
      <c r="I30" s="33">
        <v>1305</v>
      </c>
      <c r="J30" s="33">
        <v>706</v>
      </c>
      <c r="O30" s="58"/>
      <c r="P30" s="58"/>
      <c r="Q30" s="58"/>
    </row>
    <row r="31" spans="1:17" hidden="1" x14ac:dyDescent="0.3">
      <c r="A31" s="12" t="s">
        <v>73</v>
      </c>
      <c r="B31" s="35">
        <f>C31+D31</f>
        <v>1833</v>
      </c>
      <c r="C31" s="35">
        <f>F31+I31</f>
        <v>1369</v>
      </c>
      <c r="D31" s="35">
        <f t="shared" ref="D31:D41" si="17">G31+J31</f>
        <v>464</v>
      </c>
      <c r="E31" s="35">
        <f>F31+G31</f>
        <v>1109</v>
      </c>
      <c r="F31" s="35">
        <v>851</v>
      </c>
      <c r="G31" s="35">
        <v>258</v>
      </c>
      <c r="H31" s="35">
        <f t="shared" ref="H31:H41" si="18">I31+J31</f>
        <v>724</v>
      </c>
      <c r="I31" s="35">
        <v>518</v>
      </c>
      <c r="J31" s="35">
        <v>206</v>
      </c>
      <c r="M31" s="21"/>
      <c r="O31" s="21"/>
      <c r="P31" s="21"/>
      <c r="Q31" s="21"/>
    </row>
    <row r="32" spans="1:17" hidden="1" x14ac:dyDescent="0.3">
      <c r="A32" s="12" t="s">
        <v>74</v>
      </c>
      <c r="B32" s="35">
        <f t="shared" ref="B32:B41" si="19">C32+D32</f>
        <v>1679</v>
      </c>
      <c r="C32" s="35">
        <f t="shared" ref="C32:C41" si="20">F32+I32</f>
        <v>1317</v>
      </c>
      <c r="D32" s="35">
        <f t="shared" si="17"/>
        <v>362</v>
      </c>
      <c r="E32" s="35">
        <f t="shared" ref="E32:E41" si="21">F32+G32</f>
        <v>1111</v>
      </c>
      <c r="F32" s="35">
        <v>875</v>
      </c>
      <c r="G32" s="35">
        <v>236</v>
      </c>
      <c r="H32" s="35">
        <f t="shared" si="18"/>
        <v>568</v>
      </c>
      <c r="I32" s="35">
        <v>442</v>
      </c>
      <c r="J32" s="35">
        <v>126</v>
      </c>
      <c r="M32" s="21"/>
      <c r="O32" s="21"/>
      <c r="P32" s="21"/>
      <c r="Q32" s="21"/>
    </row>
    <row r="33" spans="1:10" hidden="1" x14ac:dyDescent="0.3">
      <c r="A33" s="12" t="s">
        <v>75</v>
      </c>
      <c r="B33" s="35">
        <f t="shared" si="19"/>
        <v>7267</v>
      </c>
      <c r="C33" s="35">
        <f t="shared" si="20"/>
        <v>4452</v>
      </c>
      <c r="D33" s="35">
        <f t="shared" si="17"/>
        <v>2815</v>
      </c>
      <c r="E33" s="35">
        <f t="shared" si="21"/>
        <v>3954</v>
      </c>
      <c r="F33" s="35">
        <v>2445</v>
      </c>
      <c r="G33" s="35">
        <v>1509</v>
      </c>
      <c r="H33" s="35">
        <f t="shared" si="18"/>
        <v>3313</v>
      </c>
      <c r="I33" s="35">
        <v>2007</v>
      </c>
      <c r="J33" s="35">
        <v>1306</v>
      </c>
    </row>
    <row r="34" spans="1:10" hidden="1" x14ac:dyDescent="0.3">
      <c r="A34" s="12" t="s">
        <v>76</v>
      </c>
      <c r="B34" s="35">
        <f t="shared" si="19"/>
        <v>9367</v>
      </c>
      <c r="C34" s="35">
        <f t="shared" si="20"/>
        <v>5439</v>
      </c>
      <c r="D34" s="35">
        <f t="shared" si="17"/>
        <v>3928</v>
      </c>
      <c r="E34" s="35">
        <f t="shared" si="21"/>
        <v>4970</v>
      </c>
      <c r="F34" s="35">
        <v>2908</v>
      </c>
      <c r="G34" s="35">
        <v>2062</v>
      </c>
      <c r="H34" s="35">
        <f t="shared" si="18"/>
        <v>4397</v>
      </c>
      <c r="I34" s="35">
        <v>2531</v>
      </c>
      <c r="J34" s="35">
        <v>1866</v>
      </c>
    </row>
    <row r="35" spans="1:10" hidden="1" x14ac:dyDescent="0.3">
      <c r="A35" s="12" t="s">
        <v>77</v>
      </c>
      <c r="B35" s="35">
        <f t="shared" si="19"/>
        <v>56744</v>
      </c>
      <c r="C35" s="35">
        <f t="shared" si="20"/>
        <v>30413</v>
      </c>
      <c r="D35" s="35">
        <f t="shared" si="17"/>
        <v>26331</v>
      </c>
      <c r="E35" s="35">
        <f t="shared" si="21"/>
        <v>28434</v>
      </c>
      <c r="F35" s="35">
        <v>15322</v>
      </c>
      <c r="G35" s="35">
        <v>13112</v>
      </c>
      <c r="H35" s="35">
        <f t="shared" si="18"/>
        <v>28310</v>
      </c>
      <c r="I35" s="35">
        <v>15091</v>
      </c>
      <c r="J35" s="35">
        <v>13219</v>
      </c>
    </row>
    <row r="36" spans="1:10" hidden="1" x14ac:dyDescent="0.3">
      <c r="A36" s="12" t="s">
        <v>78</v>
      </c>
      <c r="B36" s="35">
        <f t="shared" si="19"/>
        <v>151387</v>
      </c>
      <c r="C36" s="35">
        <f t="shared" si="20"/>
        <v>78137</v>
      </c>
      <c r="D36" s="35">
        <f t="shared" si="17"/>
        <v>73250</v>
      </c>
      <c r="E36" s="35">
        <f t="shared" si="21"/>
        <v>78916</v>
      </c>
      <c r="F36" s="35">
        <v>40738</v>
      </c>
      <c r="G36" s="35">
        <v>38178</v>
      </c>
      <c r="H36" s="35">
        <f t="shared" si="18"/>
        <v>72471</v>
      </c>
      <c r="I36" s="35">
        <v>37399</v>
      </c>
      <c r="J36" s="35">
        <v>35072</v>
      </c>
    </row>
    <row r="37" spans="1:10" hidden="1" x14ac:dyDescent="0.3">
      <c r="A37" s="12" t="s">
        <v>79</v>
      </c>
      <c r="B37" s="35">
        <f t="shared" si="19"/>
        <v>168643</v>
      </c>
      <c r="C37" s="35">
        <f t="shared" si="20"/>
        <v>85448</v>
      </c>
      <c r="D37" s="35">
        <f t="shared" si="17"/>
        <v>83195</v>
      </c>
      <c r="E37" s="35">
        <f t="shared" si="21"/>
        <v>82389</v>
      </c>
      <c r="F37" s="35">
        <v>41801</v>
      </c>
      <c r="G37" s="35">
        <v>40588</v>
      </c>
      <c r="H37" s="35">
        <f t="shared" si="18"/>
        <v>86254</v>
      </c>
      <c r="I37" s="35">
        <v>43647</v>
      </c>
      <c r="J37" s="35">
        <v>42607</v>
      </c>
    </row>
    <row r="38" spans="1:10" hidden="1" x14ac:dyDescent="0.3">
      <c r="A38" s="12" t="s">
        <v>80</v>
      </c>
      <c r="B38" s="35">
        <f t="shared" si="19"/>
        <v>71461</v>
      </c>
      <c r="C38" s="35">
        <f t="shared" si="20"/>
        <v>37352</v>
      </c>
      <c r="D38" s="35">
        <f t="shared" si="17"/>
        <v>34109</v>
      </c>
      <c r="E38" s="35">
        <f t="shared" si="21"/>
        <v>35020</v>
      </c>
      <c r="F38" s="35">
        <v>18308</v>
      </c>
      <c r="G38" s="35">
        <v>16712</v>
      </c>
      <c r="H38" s="35">
        <f t="shared" si="18"/>
        <v>36441</v>
      </c>
      <c r="I38" s="35">
        <v>19044</v>
      </c>
      <c r="J38" s="35">
        <v>17397</v>
      </c>
    </row>
    <row r="39" spans="1:10" hidden="1" x14ac:dyDescent="0.3">
      <c r="A39" s="12" t="s">
        <v>81</v>
      </c>
      <c r="B39" s="35">
        <f t="shared" si="19"/>
        <v>20377</v>
      </c>
      <c r="C39" s="35">
        <f t="shared" si="20"/>
        <v>11164</v>
      </c>
      <c r="D39" s="35">
        <f t="shared" si="17"/>
        <v>9213</v>
      </c>
      <c r="E39" s="35">
        <f t="shared" si="21"/>
        <v>10234</v>
      </c>
      <c r="F39" s="35">
        <v>5620</v>
      </c>
      <c r="G39" s="35">
        <v>4614</v>
      </c>
      <c r="H39" s="35">
        <f t="shared" si="18"/>
        <v>10143</v>
      </c>
      <c r="I39" s="35">
        <v>5544</v>
      </c>
      <c r="J39" s="35">
        <v>4599</v>
      </c>
    </row>
    <row r="40" spans="1:10" hidden="1" x14ac:dyDescent="0.3">
      <c r="A40" s="12" t="s">
        <v>82</v>
      </c>
      <c r="B40" s="35">
        <f t="shared" si="19"/>
        <v>4019</v>
      </c>
      <c r="C40" s="35">
        <f t="shared" si="20"/>
        <v>2247</v>
      </c>
      <c r="D40" s="35">
        <f t="shared" si="17"/>
        <v>1772</v>
      </c>
      <c r="E40" s="35">
        <f t="shared" si="21"/>
        <v>2096</v>
      </c>
      <c r="F40" s="35">
        <v>1204</v>
      </c>
      <c r="G40" s="35">
        <v>892</v>
      </c>
      <c r="H40" s="35">
        <f t="shared" si="18"/>
        <v>1923</v>
      </c>
      <c r="I40" s="35">
        <v>1043</v>
      </c>
      <c r="J40" s="35">
        <v>880</v>
      </c>
    </row>
    <row r="41" spans="1:10" hidden="1" x14ac:dyDescent="0.3">
      <c r="A41" s="12" t="s">
        <v>83</v>
      </c>
      <c r="B41" s="35">
        <f t="shared" si="19"/>
        <v>612</v>
      </c>
      <c r="C41" s="35">
        <f t="shared" si="20"/>
        <v>494</v>
      </c>
      <c r="D41" s="35">
        <f t="shared" si="17"/>
        <v>118</v>
      </c>
      <c r="E41" s="35">
        <f t="shared" si="21"/>
        <v>360</v>
      </c>
      <c r="F41" s="35">
        <v>292</v>
      </c>
      <c r="G41" s="35">
        <v>68</v>
      </c>
      <c r="H41" s="35">
        <f t="shared" si="18"/>
        <v>252</v>
      </c>
      <c r="I41" s="35">
        <v>202</v>
      </c>
      <c r="J41" s="35">
        <v>50</v>
      </c>
    </row>
    <row r="42" spans="1:10" x14ac:dyDescent="0.3">
      <c r="A42" s="42" t="s">
        <v>96</v>
      </c>
      <c r="B42" s="47">
        <f>SUM(B43:B54)</f>
        <v>191424</v>
      </c>
      <c r="C42" s="47">
        <f>F42+I42</f>
        <v>101141</v>
      </c>
      <c r="D42" s="48">
        <f>G42+J42</f>
        <v>90283</v>
      </c>
      <c r="E42" s="48">
        <f>F42+G42</f>
        <v>96967</v>
      </c>
      <c r="F42" s="48">
        <f>SUM(F43:F54)</f>
        <v>51526</v>
      </c>
      <c r="G42" s="48">
        <f>SUM(G43:G54)</f>
        <v>45441</v>
      </c>
      <c r="H42" s="48">
        <f>I42+J42</f>
        <v>94457</v>
      </c>
      <c r="I42" s="48">
        <f>SUM(I43:I54)</f>
        <v>49615</v>
      </c>
      <c r="J42" s="48">
        <f>SUM(J43:J54)</f>
        <v>44842</v>
      </c>
    </row>
    <row r="43" spans="1:10" hidden="1" x14ac:dyDescent="0.3">
      <c r="A43" s="60" t="s">
        <v>99</v>
      </c>
      <c r="B43" s="32">
        <f t="shared" ref="B43" si="22">C43+D43</f>
        <v>950</v>
      </c>
      <c r="C43" s="33">
        <f t="shared" ref="C43" si="23">F43+I43</f>
        <v>735</v>
      </c>
      <c r="D43" s="33">
        <f>G43+J43</f>
        <v>215</v>
      </c>
      <c r="E43" s="33">
        <f t="shared" ref="E43" si="24">F43+G43</f>
        <v>455</v>
      </c>
      <c r="F43" s="48">
        <v>353</v>
      </c>
      <c r="G43" s="48">
        <v>102</v>
      </c>
      <c r="H43" s="33">
        <f>I43+J43</f>
        <v>495</v>
      </c>
      <c r="I43" s="48">
        <v>382</v>
      </c>
      <c r="J43" s="48">
        <v>113</v>
      </c>
    </row>
    <row r="44" spans="1:10" hidden="1" x14ac:dyDescent="0.3">
      <c r="A44" s="60" t="s">
        <v>100</v>
      </c>
      <c r="B44" s="35">
        <f>C44+D44</f>
        <v>3142</v>
      </c>
      <c r="C44" s="35">
        <f>F44+I44</f>
        <v>2099</v>
      </c>
      <c r="D44" s="35">
        <f t="shared" ref="D44:D54" si="25">G44+J44</f>
        <v>1043</v>
      </c>
      <c r="E44" s="35">
        <f>F44+G44</f>
        <v>1788</v>
      </c>
      <c r="F44" s="35">
        <v>1225</v>
      </c>
      <c r="G44" s="35">
        <v>563</v>
      </c>
      <c r="H44" s="35">
        <f t="shared" ref="H44:H54" si="26">I44+J44</f>
        <v>1354</v>
      </c>
      <c r="I44" s="35">
        <v>874</v>
      </c>
      <c r="J44" s="35">
        <v>480</v>
      </c>
    </row>
    <row r="45" spans="1:10" hidden="1" x14ac:dyDescent="0.3">
      <c r="A45" s="60" t="s">
        <v>101</v>
      </c>
      <c r="B45" s="35">
        <f t="shared" ref="B45:B54" si="27">C45+D45</f>
        <v>10170</v>
      </c>
      <c r="C45" s="35">
        <f>F45+I45</f>
        <v>5238</v>
      </c>
      <c r="D45" s="35">
        <f t="shared" si="25"/>
        <v>4932</v>
      </c>
      <c r="E45" s="35">
        <f t="shared" ref="E45:E54" si="28">F45+G45</f>
        <v>5375</v>
      </c>
      <c r="F45" s="35">
        <v>2826</v>
      </c>
      <c r="G45" s="35">
        <v>2549</v>
      </c>
      <c r="H45" s="35">
        <f t="shared" si="26"/>
        <v>4795</v>
      </c>
      <c r="I45" s="35">
        <v>2412</v>
      </c>
      <c r="J45" s="35">
        <v>2383</v>
      </c>
    </row>
    <row r="46" spans="1:10" hidden="1" x14ac:dyDescent="0.3">
      <c r="A46" s="60" t="s">
        <v>102</v>
      </c>
      <c r="B46" s="35">
        <f t="shared" ref="B46:B47" si="29">C46+D46</f>
        <v>78304</v>
      </c>
      <c r="C46" s="35">
        <f t="shared" ref="C46:C47" si="30">F46+I46</f>
        <v>39528</v>
      </c>
      <c r="D46" s="35">
        <f t="shared" ref="D46:D47" si="31">G46+J46</f>
        <v>38776</v>
      </c>
      <c r="E46" s="35">
        <f t="shared" si="28"/>
        <v>42739</v>
      </c>
      <c r="F46" s="35">
        <v>21574</v>
      </c>
      <c r="G46" s="35">
        <v>21165</v>
      </c>
      <c r="H46" s="35">
        <f t="shared" si="26"/>
        <v>35565</v>
      </c>
      <c r="I46" s="35">
        <v>17954</v>
      </c>
      <c r="J46" s="35">
        <v>17611</v>
      </c>
    </row>
    <row r="47" spans="1:10" hidden="1" x14ac:dyDescent="0.3">
      <c r="A47" s="60" t="s">
        <v>103</v>
      </c>
      <c r="B47" s="35">
        <f t="shared" si="29"/>
        <v>56415</v>
      </c>
      <c r="C47" s="35">
        <f t="shared" si="30"/>
        <v>28173</v>
      </c>
      <c r="D47" s="35">
        <f t="shared" si="31"/>
        <v>28242</v>
      </c>
      <c r="E47" s="35">
        <f t="shared" si="28"/>
        <v>24863</v>
      </c>
      <c r="F47" s="35">
        <v>12466</v>
      </c>
      <c r="G47" s="35">
        <v>12397</v>
      </c>
      <c r="H47" s="35">
        <f t="shared" si="26"/>
        <v>31552</v>
      </c>
      <c r="I47" s="35">
        <v>15707</v>
      </c>
      <c r="J47" s="35">
        <v>15845</v>
      </c>
    </row>
    <row r="48" spans="1:10" hidden="1" x14ac:dyDescent="0.3">
      <c r="A48" s="60" t="s">
        <v>104</v>
      </c>
      <c r="B48" s="35">
        <f t="shared" si="27"/>
        <v>135</v>
      </c>
      <c r="C48" s="35">
        <f t="shared" ref="C48:C54" si="32">F48+I48</f>
        <v>105</v>
      </c>
      <c r="D48" s="35">
        <f t="shared" si="25"/>
        <v>30</v>
      </c>
      <c r="E48" s="35">
        <f t="shared" si="28"/>
        <v>0</v>
      </c>
      <c r="F48" s="35">
        <v>0</v>
      </c>
      <c r="G48" s="35">
        <v>0</v>
      </c>
      <c r="H48" s="35">
        <f t="shared" si="26"/>
        <v>135</v>
      </c>
      <c r="I48" s="35">
        <v>105</v>
      </c>
      <c r="J48" s="35">
        <v>30</v>
      </c>
    </row>
    <row r="49" spans="1:10" hidden="1" x14ac:dyDescent="0.3">
      <c r="A49" s="60" t="s">
        <v>105</v>
      </c>
      <c r="B49" s="35">
        <f t="shared" si="27"/>
        <v>417</v>
      </c>
      <c r="C49" s="35">
        <f t="shared" si="32"/>
        <v>329</v>
      </c>
      <c r="D49" s="35">
        <f t="shared" si="25"/>
        <v>88</v>
      </c>
      <c r="E49" s="35">
        <f t="shared" si="28"/>
        <v>47</v>
      </c>
      <c r="F49" s="35">
        <v>39</v>
      </c>
      <c r="G49" s="35">
        <v>8</v>
      </c>
      <c r="H49" s="35">
        <f t="shared" si="26"/>
        <v>370</v>
      </c>
      <c r="I49" s="35">
        <v>290</v>
      </c>
      <c r="J49" s="35">
        <v>80</v>
      </c>
    </row>
    <row r="50" spans="1:10" hidden="1" x14ac:dyDescent="0.3">
      <c r="A50" s="60" t="s">
        <v>106</v>
      </c>
      <c r="B50" s="35">
        <f t="shared" si="27"/>
        <v>9186</v>
      </c>
      <c r="C50" s="35">
        <f t="shared" si="32"/>
        <v>5529</v>
      </c>
      <c r="D50" s="35">
        <f t="shared" si="25"/>
        <v>3657</v>
      </c>
      <c r="E50" s="35">
        <f t="shared" si="28"/>
        <v>4941</v>
      </c>
      <c r="F50" s="70">
        <v>2997</v>
      </c>
      <c r="G50" s="70">
        <v>1944</v>
      </c>
      <c r="H50" s="35">
        <f t="shared" si="26"/>
        <v>4245</v>
      </c>
      <c r="I50" s="70">
        <v>2532</v>
      </c>
      <c r="J50" s="70">
        <v>1713</v>
      </c>
    </row>
    <row r="51" spans="1:10" hidden="1" x14ac:dyDescent="0.3">
      <c r="A51" s="60" t="s">
        <v>107</v>
      </c>
      <c r="B51" s="35">
        <f t="shared" si="27"/>
        <v>23597</v>
      </c>
      <c r="C51" s="35">
        <f t="shared" si="32"/>
        <v>13537</v>
      </c>
      <c r="D51" s="35">
        <f t="shared" si="25"/>
        <v>10060</v>
      </c>
      <c r="E51" s="35">
        <f t="shared" si="28"/>
        <v>11892</v>
      </c>
      <c r="F51" s="70">
        <v>6848</v>
      </c>
      <c r="G51" s="70">
        <v>5044</v>
      </c>
      <c r="H51" s="35">
        <f t="shared" si="26"/>
        <v>11705</v>
      </c>
      <c r="I51" s="70">
        <v>6689</v>
      </c>
      <c r="J51" s="70">
        <v>5016</v>
      </c>
    </row>
    <row r="52" spans="1:10" hidden="1" x14ac:dyDescent="0.3">
      <c r="A52" s="60" t="s">
        <v>108</v>
      </c>
      <c r="B52" s="35">
        <f t="shared" si="27"/>
        <v>7434</v>
      </c>
      <c r="C52" s="35">
        <f t="shared" si="32"/>
        <v>4537</v>
      </c>
      <c r="D52" s="35">
        <f t="shared" si="25"/>
        <v>2897</v>
      </c>
      <c r="E52" s="35">
        <f t="shared" si="28"/>
        <v>3811</v>
      </c>
      <c r="F52" s="35">
        <v>2325</v>
      </c>
      <c r="G52" s="35">
        <v>1486</v>
      </c>
      <c r="H52" s="35">
        <f t="shared" si="26"/>
        <v>3623</v>
      </c>
      <c r="I52" s="35">
        <v>2212</v>
      </c>
      <c r="J52" s="35">
        <v>1411</v>
      </c>
    </row>
    <row r="53" spans="1:10" hidden="1" x14ac:dyDescent="0.3">
      <c r="A53" s="60" t="s">
        <v>109</v>
      </c>
      <c r="B53" s="35">
        <f t="shared" si="27"/>
        <v>1674</v>
      </c>
      <c r="C53" s="35">
        <f t="shared" si="32"/>
        <v>1331</v>
      </c>
      <c r="D53" s="35">
        <f t="shared" si="25"/>
        <v>343</v>
      </c>
      <c r="E53" s="35">
        <f t="shared" si="28"/>
        <v>1056</v>
      </c>
      <c r="F53" s="35">
        <v>873</v>
      </c>
      <c r="G53" s="35">
        <v>183</v>
      </c>
      <c r="H53" s="35">
        <f t="shared" si="26"/>
        <v>618</v>
      </c>
      <c r="I53" s="35">
        <v>458</v>
      </c>
      <c r="J53" s="35">
        <v>160</v>
      </c>
    </row>
    <row r="54" spans="1:10" hidden="1" x14ac:dyDescent="0.3">
      <c r="A54" s="60" t="s">
        <v>110</v>
      </c>
      <c r="B54" s="35">
        <f t="shared" si="27"/>
        <v>0</v>
      </c>
      <c r="C54" s="35">
        <f t="shared" si="32"/>
        <v>0</v>
      </c>
      <c r="D54" s="35">
        <f t="shared" si="25"/>
        <v>0</v>
      </c>
      <c r="E54" s="35">
        <f t="shared" si="28"/>
        <v>0</v>
      </c>
      <c r="F54" s="35">
        <v>0</v>
      </c>
      <c r="G54" s="35">
        <v>0</v>
      </c>
      <c r="H54" s="35">
        <f t="shared" si="26"/>
        <v>0</v>
      </c>
      <c r="I54" s="35">
        <v>0</v>
      </c>
      <c r="J54" s="35">
        <v>0</v>
      </c>
    </row>
    <row r="55" spans="1:10" x14ac:dyDescent="0.3">
      <c r="A55" s="76" t="s">
        <v>121</v>
      </c>
      <c r="B55" s="33">
        <f>SUM(B56:B67)</f>
        <v>424902</v>
      </c>
      <c r="C55" s="33">
        <f>F55+I55</f>
        <v>229477</v>
      </c>
      <c r="D55" s="77">
        <f>G55+J55</f>
        <v>195425</v>
      </c>
      <c r="E55" s="77">
        <f>F55+G55</f>
        <v>214368</v>
      </c>
      <c r="F55" s="77">
        <f>SUM(F56:F67)</f>
        <v>116225</v>
      </c>
      <c r="G55" s="77">
        <f>SUM(G56:G67)</f>
        <v>98143</v>
      </c>
      <c r="H55" s="77">
        <f>I55+J55</f>
        <v>210534</v>
      </c>
      <c r="I55" s="77">
        <f>SUM(I56:I67)</f>
        <v>113252</v>
      </c>
      <c r="J55" s="77">
        <f>SUM(J56:J67)</f>
        <v>97282</v>
      </c>
    </row>
    <row r="56" spans="1:10" hidden="1" x14ac:dyDescent="0.3">
      <c r="A56" s="72" t="s">
        <v>122</v>
      </c>
      <c r="B56" s="32">
        <f t="shared" ref="B56" si="33">C56+D56</f>
        <v>1016</v>
      </c>
      <c r="C56" s="33">
        <f t="shared" ref="C56" si="34">F56+I56</f>
        <v>706</v>
      </c>
      <c r="D56" s="33">
        <f>G56+J56</f>
        <v>310</v>
      </c>
      <c r="E56" s="33">
        <f t="shared" ref="E56" si="35">F56+G56</f>
        <v>662</v>
      </c>
      <c r="F56" s="48">
        <v>445</v>
      </c>
      <c r="G56" s="48">
        <v>217</v>
      </c>
      <c r="H56" s="33">
        <f>I56+J56</f>
        <v>354</v>
      </c>
      <c r="I56" s="48">
        <v>261</v>
      </c>
      <c r="J56" s="48">
        <v>93</v>
      </c>
    </row>
    <row r="57" spans="1:10" hidden="1" x14ac:dyDescent="0.3">
      <c r="A57" s="72" t="s">
        <v>123</v>
      </c>
      <c r="B57" s="35">
        <f>C57+D57</f>
        <v>2395</v>
      </c>
      <c r="C57" s="35">
        <f>F57+I57</f>
        <v>1636</v>
      </c>
      <c r="D57" s="35">
        <f t="shared" ref="D57:D67" si="36">G57+J57</f>
        <v>759</v>
      </c>
      <c r="E57" s="35">
        <f>F57+G57</f>
        <v>1259</v>
      </c>
      <c r="F57" s="70">
        <v>905</v>
      </c>
      <c r="G57" s="70">
        <v>354</v>
      </c>
      <c r="H57" s="35">
        <f t="shared" ref="H57:H67" si="37">I57+J57</f>
        <v>1136</v>
      </c>
      <c r="I57" s="70">
        <v>731</v>
      </c>
      <c r="J57" s="70">
        <v>405</v>
      </c>
    </row>
    <row r="58" spans="1:10" hidden="1" x14ac:dyDescent="0.3">
      <c r="A58" s="72" t="s">
        <v>124</v>
      </c>
      <c r="B58" s="35">
        <f t="shared" ref="B58:B67" si="38">C58+D58</f>
        <v>5065</v>
      </c>
      <c r="C58" s="35">
        <f>F58+I58</f>
        <v>3020</v>
      </c>
      <c r="D58" s="35">
        <f t="shared" si="36"/>
        <v>2045</v>
      </c>
      <c r="E58" s="35">
        <f t="shared" ref="E58:E67" si="39">F58+G58</f>
        <v>2835</v>
      </c>
      <c r="F58" s="70">
        <v>1719</v>
      </c>
      <c r="G58" s="70">
        <v>1116</v>
      </c>
      <c r="H58" s="35">
        <f t="shared" si="37"/>
        <v>2230</v>
      </c>
      <c r="I58" s="70">
        <v>1301</v>
      </c>
      <c r="J58" s="70">
        <v>929</v>
      </c>
    </row>
    <row r="59" spans="1:10" hidden="1" x14ac:dyDescent="0.3">
      <c r="A59" s="72" t="s">
        <v>125</v>
      </c>
      <c r="B59" s="35">
        <f t="shared" si="38"/>
        <v>37808</v>
      </c>
      <c r="C59" s="35">
        <v>20094</v>
      </c>
      <c r="D59" s="35">
        <v>17714</v>
      </c>
      <c r="E59" s="35">
        <f t="shared" si="39"/>
        <v>20918</v>
      </c>
      <c r="F59" s="70">
        <v>11151</v>
      </c>
      <c r="G59" s="70">
        <v>9767</v>
      </c>
      <c r="H59" s="35">
        <f t="shared" si="37"/>
        <v>16890</v>
      </c>
      <c r="I59" s="70">
        <v>8943</v>
      </c>
      <c r="J59" s="70">
        <v>7947</v>
      </c>
    </row>
    <row r="60" spans="1:10" hidden="1" x14ac:dyDescent="0.3">
      <c r="A60" s="72" t="s">
        <v>126</v>
      </c>
      <c r="B60" s="35">
        <f t="shared" si="38"/>
        <v>43176</v>
      </c>
      <c r="C60" s="35">
        <f t="shared" ref="C60:C67" si="40">F60+I60</f>
        <v>22721</v>
      </c>
      <c r="D60" s="35">
        <f t="shared" si="36"/>
        <v>20455</v>
      </c>
      <c r="E60" s="35">
        <f t="shared" si="39"/>
        <v>20414</v>
      </c>
      <c r="F60" s="70">
        <v>10805</v>
      </c>
      <c r="G60" s="70">
        <v>9609</v>
      </c>
      <c r="H60" s="35">
        <f t="shared" si="37"/>
        <v>22762</v>
      </c>
      <c r="I60" s="70">
        <v>11916</v>
      </c>
      <c r="J60" s="70">
        <v>10846</v>
      </c>
    </row>
    <row r="61" spans="1:10" hidden="1" x14ac:dyDescent="0.3">
      <c r="A61" s="72" t="s">
        <v>127</v>
      </c>
      <c r="B61" s="35">
        <v>65234</v>
      </c>
      <c r="C61" s="35">
        <v>34450</v>
      </c>
      <c r="D61" s="35">
        <v>30784</v>
      </c>
      <c r="E61" s="35">
        <v>34856</v>
      </c>
      <c r="F61" s="70">
        <v>18354</v>
      </c>
      <c r="G61" s="70">
        <v>16502</v>
      </c>
      <c r="H61" s="35">
        <v>30378</v>
      </c>
      <c r="I61" s="70">
        <v>16096</v>
      </c>
      <c r="J61" s="70">
        <v>14282</v>
      </c>
    </row>
    <row r="62" spans="1:10" hidden="1" x14ac:dyDescent="0.3">
      <c r="A62" s="72" t="s">
        <v>128</v>
      </c>
      <c r="B62" s="35">
        <v>91856</v>
      </c>
      <c r="C62" s="35">
        <v>48920</v>
      </c>
      <c r="D62" s="35">
        <v>42936</v>
      </c>
      <c r="E62" s="35">
        <v>44380</v>
      </c>
      <c r="F62" s="70">
        <v>23809</v>
      </c>
      <c r="G62" s="70">
        <v>20571</v>
      </c>
      <c r="H62" s="35">
        <v>47476</v>
      </c>
      <c r="I62" s="70">
        <v>25111</v>
      </c>
      <c r="J62" s="70">
        <v>22365</v>
      </c>
    </row>
    <row r="63" spans="1:10" hidden="1" x14ac:dyDescent="0.3">
      <c r="A63" s="72" t="s">
        <v>129</v>
      </c>
      <c r="B63" s="35">
        <f t="shared" si="38"/>
        <v>93768</v>
      </c>
      <c r="C63" s="35">
        <f t="shared" si="40"/>
        <v>51349</v>
      </c>
      <c r="D63" s="35">
        <f t="shared" si="36"/>
        <v>42419</v>
      </c>
      <c r="E63" s="35">
        <f t="shared" si="39"/>
        <v>46485</v>
      </c>
      <c r="F63" s="70">
        <v>25524</v>
      </c>
      <c r="G63" s="70">
        <v>20961</v>
      </c>
      <c r="H63" s="35">
        <f t="shared" si="37"/>
        <v>47283</v>
      </c>
      <c r="I63" s="70">
        <v>25825</v>
      </c>
      <c r="J63" s="70">
        <v>21458</v>
      </c>
    </row>
    <row r="64" spans="1:10" hidden="1" x14ac:dyDescent="0.3">
      <c r="A64" s="72" t="s">
        <v>130</v>
      </c>
      <c r="B64" s="35">
        <v>61715</v>
      </c>
      <c r="C64" s="35">
        <v>33034</v>
      </c>
      <c r="D64" s="35">
        <v>28681</v>
      </c>
      <c r="E64" s="35">
        <v>31217</v>
      </c>
      <c r="F64" s="70">
        <v>16668</v>
      </c>
      <c r="G64" s="70">
        <v>14549</v>
      </c>
      <c r="H64" s="35">
        <v>30498</v>
      </c>
      <c r="I64" s="70">
        <v>16366</v>
      </c>
      <c r="J64" s="70">
        <v>14132</v>
      </c>
    </row>
    <row r="65" spans="1:10" hidden="1" x14ac:dyDescent="0.3">
      <c r="A65" s="72" t="s">
        <v>131</v>
      </c>
      <c r="B65" s="35">
        <v>17874</v>
      </c>
      <c r="C65" s="35">
        <v>9844</v>
      </c>
      <c r="D65" s="35">
        <v>8030</v>
      </c>
      <c r="E65" s="35">
        <v>8614</v>
      </c>
      <c r="F65" s="35">
        <v>4795</v>
      </c>
      <c r="G65" s="35">
        <v>3819</v>
      </c>
      <c r="H65" s="35">
        <v>9260</v>
      </c>
      <c r="I65" s="35">
        <v>5049</v>
      </c>
      <c r="J65" s="35">
        <v>4211</v>
      </c>
    </row>
    <row r="66" spans="1:10" hidden="1" x14ac:dyDescent="0.3">
      <c r="A66" s="72" t="s">
        <v>132</v>
      </c>
      <c r="B66" s="35">
        <v>2157</v>
      </c>
      <c r="C66" s="35">
        <v>1696</v>
      </c>
      <c r="D66" s="35">
        <v>461</v>
      </c>
      <c r="E66" s="35">
        <v>1240</v>
      </c>
      <c r="F66" s="35">
        <v>984</v>
      </c>
      <c r="G66" s="35">
        <v>256</v>
      </c>
      <c r="H66" s="35">
        <v>917</v>
      </c>
      <c r="I66" s="35">
        <v>712</v>
      </c>
      <c r="J66" s="35">
        <v>205</v>
      </c>
    </row>
    <row r="67" spans="1:10" hidden="1" x14ac:dyDescent="0.3">
      <c r="A67" s="72" t="s">
        <v>133</v>
      </c>
      <c r="B67" s="35">
        <f t="shared" si="38"/>
        <v>2838</v>
      </c>
      <c r="C67" s="35">
        <f t="shared" si="40"/>
        <v>2007</v>
      </c>
      <c r="D67" s="35">
        <f t="shared" si="36"/>
        <v>831</v>
      </c>
      <c r="E67" s="35">
        <f t="shared" si="39"/>
        <v>1488</v>
      </c>
      <c r="F67" s="35">
        <v>1066</v>
      </c>
      <c r="G67" s="35">
        <v>422</v>
      </c>
      <c r="H67" s="35">
        <f t="shared" si="37"/>
        <v>1350</v>
      </c>
      <c r="I67" s="35">
        <v>941</v>
      </c>
      <c r="J67" s="35">
        <v>409</v>
      </c>
    </row>
    <row r="68" spans="1:10" x14ac:dyDescent="0.3">
      <c r="A68" s="76" t="s">
        <v>135</v>
      </c>
      <c r="B68" s="33">
        <f>SUM(B69:B80)</f>
        <v>756642</v>
      </c>
      <c r="C68" s="33">
        <f>F68+I68</f>
        <v>392315</v>
      </c>
      <c r="D68" s="77">
        <f>G68+J68</f>
        <v>364327</v>
      </c>
      <c r="E68" s="77">
        <f>F68+G68</f>
        <v>381150</v>
      </c>
      <c r="F68" s="77">
        <f>SUM(F69:F80)</f>
        <v>197860</v>
      </c>
      <c r="G68" s="77">
        <f>SUM(G69:G80)</f>
        <v>183290</v>
      </c>
      <c r="H68" s="77">
        <f>I68+J68</f>
        <v>375492</v>
      </c>
      <c r="I68" s="77">
        <f>SUM(I69:I80)</f>
        <v>194455</v>
      </c>
      <c r="J68" s="77">
        <f>SUM(J69:J80)</f>
        <v>181037</v>
      </c>
    </row>
    <row r="69" spans="1:10" hidden="1" x14ac:dyDescent="0.3">
      <c r="A69" s="74" t="s">
        <v>148</v>
      </c>
      <c r="B69" s="32">
        <f t="shared" ref="B69" si="41">C69+D69</f>
        <v>2838</v>
      </c>
      <c r="C69" s="33">
        <f t="shared" ref="C69" si="42">F69+I69</f>
        <v>1805</v>
      </c>
      <c r="D69" s="33">
        <f>G69+J69</f>
        <v>1033</v>
      </c>
      <c r="E69" s="33">
        <f t="shared" ref="E69" si="43">F69+G69</f>
        <v>1388</v>
      </c>
      <c r="F69" s="48">
        <v>874</v>
      </c>
      <c r="G69" s="48">
        <v>514</v>
      </c>
      <c r="H69" s="33">
        <f>I69+J69</f>
        <v>1450</v>
      </c>
      <c r="I69" s="48">
        <v>931</v>
      </c>
      <c r="J69" s="48">
        <v>519</v>
      </c>
    </row>
    <row r="70" spans="1:10" hidden="1" x14ac:dyDescent="0.3">
      <c r="A70" s="74" t="s">
        <v>137</v>
      </c>
      <c r="B70" s="32">
        <f>C70+D70</f>
        <v>1744</v>
      </c>
      <c r="C70" s="33">
        <f>F70+I70</f>
        <v>1304</v>
      </c>
      <c r="D70" s="33">
        <f t="shared" ref="D70" si="44">G70+J70</f>
        <v>440</v>
      </c>
      <c r="E70" s="33">
        <f>F70+G70</f>
        <v>1075</v>
      </c>
      <c r="F70" s="48">
        <v>837</v>
      </c>
      <c r="G70" s="48">
        <v>238</v>
      </c>
      <c r="H70" s="33">
        <f t="shared" ref="H70" si="45">I70+J70</f>
        <v>669</v>
      </c>
      <c r="I70" s="48">
        <v>467</v>
      </c>
      <c r="J70" s="48">
        <v>202</v>
      </c>
    </row>
    <row r="71" spans="1:10" hidden="1" x14ac:dyDescent="0.3">
      <c r="A71" s="74" t="s">
        <v>138</v>
      </c>
      <c r="B71" s="35">
        <v>5195</v>
      </c>
      <c r="C71" s="35">
        <v>3289</v>
      </c>
      <c r="D71" s="35">
        <v>1906</v>
      </c>
      <c r="E71" s="35">
        <v>3333</v>
      </c>
      <c r="F71" s="70">
        <v>2064</v>
      </c>
      <c r="G71" s="70">
        <v>1269</v>
      </c>
      <c r="H71" s="35">
        <v>1862</v>
      </c>
      <c r="I71" s="70">
        <v>1225</v>
      </c>
      <c r="J71" s="70">
        <v>637</v>
      </c>
    </row>
    <row r="72" spans="1:10" hidden="1" x14ac:dyDescent="0.3">
      <c r="A72" s="74" t="s">
        <v>139</v>
      </c>
      <c r="B72" s="35">
        <v>113564</v>
      </c>
      <c r="C72" s="35">
        <v>57437</v>
      </c>
      <c r="D72" s="35">
        <v>56127</v>
      </c>
      <c r="E72" s="35">
        <v>61907</v>
      </c>
      <c r="F72" s="70">
        <v>31254</v>
      </c>
      <c r="G72" s="70">
        <v>30653</v>
      </c>
      <c r="H72" s="35">
        <v>51657</v>
      </c>
      <c r="I72" s="70">
        <v>26183</v>
      </c>
      <c r="J72" s="70">
        <v>25474</v>
      </c>
    </row>
    <row r="73" spans="1:10" hidden="1" x14ac:dyDescent="0.3">
      <c r="A73" s="74" t="s">
        <v>140</v>
      </c>
      <c r="B73" s="35">
        <v>147696</v>
      </c>
      <c r="C73" s="35">
        <v>74032</v>
      </c>
      <c r="D73" s="35">
        <v>73664</v>
      </c>
      <c r="E73" s="35">
        <v>70593</v>
      </c>
      <c r="F73" s="70">
        <v>35466</v>
      </c>
      <c r="G73" s="70">
        <v>35127</v>
      </c>
      <c r="H73" s="35">
        <v>77103</v>
      </c>
      <c r="I73" s="70">
        <v>38566</v>
      </c>
      <c r="J73" s="70">
        <v>38537</v>
      </c>
    </row>
    <row r="74" spans="1:10" hidden="1" x14ac:dyDescent="0.3">
      <c r="A74" s="74" t="s">
        <v>141</v>
      </c>
      <c r="B74" s="35">
        <v>173477</v>
      </c>
      <c r="C74" s="35">
        <v>86783</v>
      </c>
      <c r="D74" s="35">
        <v>86694</v>
      </c>
      <c r="E74" s="35">
        <v>88631</v>
      </c>
      <c r="F74" s="70">
        <v>44417</v>
      </c>
      <c r="G74" s="70">
        <v>44214</v>
      </c>
      <c r="H74" s="35">
        <v>84846</v>
      </c>
      <c r="I74" s="70">
        <v>42366</v>
      </c>
      <c r="J74" s="70">
        <v>42480</v>
      </c>
    </row>
    <row r="75" spans="1:10" hidden="1" x14ac:dyDescent="0.3">
      <c r="A75" s="74" t="s">
        <v>142</v>
      </c>
      <c r="B75" s="35">
        <f t="shared" ref="B75:B78" si="46">C75+D75</f>
        <v>123495</v>
      </c>
      <c r="C75" s="35">
        <f t="shared" ref="C75:C80" si="47">F75+I75</f>
        <v>63790</v>
      </c>
      <c r="D75" s="35">
        <f t="shared" ref="D75:D80" si="48">G75+J75</f>
        <v>59705</v>
      </c>
      <c r="E75" s="35">
        <f t="shared" ref="E75:E80" si="49">F75+G75</f>
        <v>59762</v>
      </c>
      <c r="F75" s="70">
        <v>30950</v>
      </c>
      <c r="G75" s="70">
        <v>28812</v>
      </c>
      <c r="H75" s="35">
        <f t="shared" ref="H75:H80" si="50">I75+J75</f>
        <v>63733</v>
      </c>
      <c r="I75" s="70">
        <v>32840</v>
      </c>
      <c r="J75" s="70">
        <v>30893</v>
      </c>
    </row>
    <row r="76" spans="1:10" hidden="1" x14ac:dyDescent="0.3">
      <c r="A76" s="74" t="s">
        <v>143</v>
      </c>
      <c r="B76" s="35">
        <v>103344</v>
      </c>
      <c r="C76" s="35">
        <v>55713</v>
      </c>
      <c r="D76" s="35">
        <v>47631</v>
      </c>
      <c r="E76" s="35">
        <v>50518</v>
      </c>
      <c r="F76" s="70">
        <v>27211</v>
      </c>
      <c r="G76" s="70">
        <v>23307</v>
      </c>
      <c r="H76" s="35">
        <v>52826</v>
      </c>
      <c r="I76" s="70">
        <v>28502</v>
      </c>
      <c r="J76" s="70">
        <v>24324</v>
      </c>
    </row>
    <row r="77" spans="1:10" hidden="1" x14ac:dyDescent="0.3">
      <c r="A77" s="74" t="s">
        <v>144</v>
      </c>
      <c r="B77" s="35">
        <f t="shared" si="46"/>
        <v>51821</v>
      </c>
      <c r="C77" s="35">
        <f t="shared" si="47"/>
        <v>28004</v>
      </c>
      <c r="D77" s="35">
        <f t="shared" si="48"/>
        <v>23817</v>
      </c>
      <c r="E77" s="35">
        <f t="shared" si="49"/>
        <v>28289</v>
      </c>
      <c r="F77" s="70">
        <v>15224</v>
      </c>
      <c r="G77" s="70">
        <v>13065</v>
      </c>
      <c r="H77" s="35">
        <f t="shared" si="50"/>
        <v>23532</v>
      </c>
      <c r="I77" s="70">
        <v>12780</v>
      </c>
      <c r="J77" s="70">
        <v>10752</v>
      </c>
    </row>
    <row r="78" spans="1:10" hidden="1" x14ac:dyDescent="0.3">
      <c r="A78" s="74" t="s">
        <v>145</v>
      </c>
      <c r="B78" s="35">
        <f t="shared" si="46"/>
        <v>25383</v>
      </c>
      <c r="C78" s="35">
        <f t="shared" si="47"/>
        <v>14333</v>
      </c>
      <c r="D78" s="35">
        <f t="shared" si="48"/>
        <v>11050</v>
      </c>
      <c r="E78" s="35">
        <f t="shared" si="49"/>
        <v>11132</v>
      </c>
      <c r="F78" s="35">
        <v>6473</v>
      </c>
      <c r="G78" s="35">
        <v>4659</v>
      </c>
      <c r="H78" s="35">
        <f t="shared" si="50"/>
        <v>14251</v>
      </c>
      <c r="I78" s="35">
        <v>7860</v>
      </c>
      <c r="J78" s="35">
        <v>6391</v>
      </c>
    </row>
    <row r="79" spans="1:10" hidden="1" x14ac:dyDescent="0.3">
      <c r="A79" s="74" t="s">
        <v>146</v>
      </c>
      <c r="B79" s="35">
        <f>C79+D79</f>
        <v>5653</v>
      </c>
      <c r="C79" s="35">
        <f t="shared" si="47"/>
        <v>4206</v>
      </c>
      <c r="D79" s="35">
        <f t="shared" si="48"/>
        <v>1447</v>
      </c>
      <c r="E79" s="35">
        <f t="shared" si="49"/>
        <v>2920</v>
      </c>
      <c r="F79" s="35">
        <v>2047</v>
      </c>
      <c r="G79" s="35">
        <v>873</v>
      </c>
      <c r="H79" s="35">
        <f t="shared" si="50"/>
        <v>2733</v>
      </c>
      <c r="I79" s="35">
        <v>2159</v>
      </c>
      <c r="J79" s="35">
        <v>574</v>
      </c>
    </row>
    <row r="80" spans="1:10" hidden="1" x14ac:dyDescent="0.3">
      <c r="A80" s="74" t="s">
        <v>147</v>
      </c>
      <c r="B80" s="35">
        <f>C80+D80</f>
        <v>2432</v>
      </c>
      <c r="C80" s="35">
        <f t="shared" si="47"/>
        <v>1619</v>
      </c>
      <c r="D80" s="35">
        <f t="shared" si="48"/>
        <v>813</v>
      </c>
      <c r="E80" s="35">
        <f t="shared" si="49"/>
        <v>1602</v>
      </c>
      <c r="F80" s="35">
        <v>1043</v>
      </c>
      <c r="G80" s="35">
        <v>559</v>
      </c>
      <c r="H80" s="35">
        <f t="shared" si="50"/>
        <v>830</v>
      </c>
      <c r="I80" s="35">
        <v>576</v>
      </c>
      <c r="J80" s="35">
        <v>254</v>
      </c>
    </row>
    <row r="81" spans="1:10" x14ac:dyDescent="0.3">
      <c r="A81" s="78" t="s">
        <v>151</v>
      </c>
      <c r="B81" s="79">
        <f>SUM(B82:B93)</f>
        <v>630313</v>
      </c>
      <c r="C81" s="79">
        <f>F81+I81</f>
        <v>337615</v>
      </c>
      <c r="D81" s="80">
        <f>G81+J81</f>
        <v>292698</v>
      </c>
      <c r="E81" s="80">
        <f>F81+G81</f>
        <v>318580</v>
      </c>
      <c r="F81" s="80">
        <f>SUM(F82:F93)</f>
        <v>170976</v>
      </c>
      <c r="G81" s="80">
        <f>SUM(G82:G93)</f>
        <v>147604</v>
      </c>
      <c r="H81" s="80">
        <f>I81+J81</f>
        <v>311733</v>
      </c>
      <c r="I81" s="80">
        <f>SUM(I82:I93)</f>
        <v>166639</v>
      </c>
      <c r="J81" s="80">
        <f>SUM(J82:J93)</f>
        <v>145094</v>
      </c>
    </row>
    <row r="82" spans="1:10" hidden="1" x14ac:dyDescent="0.3">
      <c r="A82" s="84" t="s">
        <v>136</v>
      </c>
      <c r="B82" s="32">
        <f t="shared" ref="B82:B88" si="51">C82+D82</f>
        <v>2969</v>
      </c>
      <c r="C82" s="33">
        <f t="shared" ref="C82:C88" si="52">F82+I82</f>
        <v>1945</v>
      </c>
      <c r="D82" s="33">
        <f t="shared" ref="D82:D88" si="53">G82+J82</f>
        <v>1024</v>
      </c>
      <c r="E82" s="33">
        <f t="shared" ref="E82:E83" si="54">F82+G82</f>
        <v>1420</v>
      </c>
      <c r="F82" s="48">
        <v>966</v>
      </c>
      <c r="G82" s="48">
        <v>454</v>
      </c>
      <c r="H82" s="33">
        <f>I82+J82</f>
        <v>1549</v>
      </c>
      <c r="I82" s="48">
        <v>979</v>
      </c>
      <c r="J82" s="48">
        <v>570</v>
      </c>
    </row>
    <row r="83" spans="1:10" hidden="1" x14ac:dyDescent="0.3">
      <c r="A83" s="84" t="s">
        <v>137</v>
      </c>
      <c r="B83" s="32">
        <f t="shared" si="51"/>
        <v>6465</v>
      </c>
      <c r="C83" s="33">
        <f t="shared" si="52"/>
        <v>3761</v>
      </c>
      <c r="D83" s="33">
        <f t="shared" si="53"/>
        <v>2704</v>
      </c>
      <c r="E83" s="33">
        <f t="shared" si="54"/>
        <v>3618</v>
      </c>
      <c r="F83" s="48">
        <v>2112</v>
      </c>
      <c r="G83" s="48">
        <v>1506</v>
      </c>
      <c r="H83" s="33">
        <f>I83+J83</f>
        <v>2847</v>
      </c>
      <c r="I83" s="48">
        <v>1649</v>
      </c>
      <c r="J83" s="48">
        <v>1198</v>
      </c>
    </row>
    <row r="84" spans="1:10" hidden="1" x14ac:dyDescent="0.3">
      <c r="A84" s="84" t="s">
        <v>138</v>
      </c>
      <c r="B84" s="32">
        <f t="shared" si="51"/>
        <v>13428</v>
      </c>
      <c r="C84" s="33">
        <f t="shared" si="52"/>
        <v>8052</v>
      </c>
      <c r="D84" s="33">
        <f t="shared" si="53"/>
        <v>5376</v>
      </c>
      <c r="E84" s="35">
        <v>7764</v>
      </c>
      <c r="F84" s="48">
        <v>4680</v>
      </c>
      <c r="G84" s="48">
        <v>3084</v>
      </c>
      <c r="H84" s="48">
        <v>5664</v>
      </c>
      <c r="I84" s="48">
        <v>3372</v>
      </c>
      <c r="J84" s="48">
        <v>2292</v>
      </c>
    </row>
    <row r="85" spans="1:10" hidden="1" x14ac:dyDescent="0.3">
      <c r="A85" s="84" t="s">
        <v>139</v>
      </c>
      <c r="B85" s="35">
        <f t="shared" si="51"/>
        <v>69157</v>
      </c>
      <c r="C85" s="35">
        <f t="shared" si="52"/>
        <v>37140</v>
      </c>
      <c r="D85" s="35">
        <f t="shared" si="53"/>
        <v>32017</v>
      </c>
      <c r="E85" s="35">
        <v>35204</v>
      </c>
      <c r="F85" s="70">
        <v>18935</v>
      </c>
      <c r="G85" s="70">
        <v>16269</v>
      </c>
      <c r="H85" s="35">
        <v>33953</v>
      </c>
      <c r="I85" s="70">
        <v>18205</v>
      </c>
      <c r="J85" s="70">
        <v>15748</v>
      </c>
    </row>
    <row r="86" spans="1:10" hidden="1" x14ac:dyDescent="0.3">
      <c r="A86" s="84" t="s">
        <v>140</v>
      </c>
      <c r="B86" s="35">
        <f t="shared" si="51"/>
        <v>116158</v>
      </c>
      <c r="C86" s="35">
        <f t="shared" si="52"/>
        <v>59943</v>
      </c>
      <c r="D86" s="35">
        <f t="shared" si="53"/>
        <v>56215</v>
      </c>
      <c r="E86" s="35">
        <v>59899</v>
      </c>
      <c r="F86" s="70">
        <v>30901</v>
      </c>
      <c r="G86" s="70">
        <v>28998</v>
      </c>
      <c r="H86" s="35">
        <v>56259</v>
      </c>
      <c r="I86" s="70">
        <v>29042</v>
      </c>
      <c r="J86" s="70">
        <v>27217</v>
      </c>
    </row>
    <row r="87" spans="1:10" hidden="1" x14ac:dyDescent="0.3">
      <c r="A87" s="84" t="s">
        <v>141</v>
      </c>
      <c r="B87" s="35">
        <f t="shared" si="51"/>
        <v>151644</v>
      </c>
      <c r="C87" s="35">
        <f t="shared" si="52"/>
        <v>78703</v>
      </c>
      <c r="D87" s="35">
        <f t="shared" si="53"/>
        <v>72941</v>
      </c>
      <c r="E87" s="35">
        <v>77438</v>
      </c>
      <c r="F87" s="70">
        <v>40238</v>
      </c>
      <c r="G87" s="70">
        <v>37200</v>
      </c>
      <c r="H87" s="35">
        <v>74206</v>
      </c>
      <c r="I87" s="70">
        <v>38465</v>
      </c>
      <c r="J87" s="70">
        <v>35741</v>
      </c>
    </row>
    <row r="88" spans="1:10" hidden="1" x14ac:dyDescent="0.3">
      <c r="A88" s="84" t="s">
        <v>142</v>
      </c>
      <c r="B88" s="35">
        <f t="shared" si="51"/>
        <v>131938</v>
      </c>
      <c r="C88" s="35">
        <f t="shared" si="52"/>
        <v>69775</v>
      </c>
      <c r="D88" s="35">
        <f t="shared" si="53"/>
        <v>62163</v>
      </c>
      <c r="E88" s="35">
        <v>64971</v>
      </c>
      <c r="F88" s="70">
        <v>34383</v>
      </c>
      <c r="G88" s="70">
        <v>30588</v>
      </c>
      <c r="H88" s="35">
        <v>66967</v>
      </c>
      <c r="I88" s="70">
        <v>35392</v>
      </c>
      <c r="J88" s="70">
        <v>31575</v>
      </c>
    </row>
    <row r="89" spans="1:10" hidden="1" x14ac:dyDescent="0.3">
      <c r="A89" s="84" t="s">
        <v>143</v>
      </c>
      <c r="B89" s="35">
        <v>70734</v>
      </c>
      <c r="C89" s="35">
        <v>39519</v>
      </c>
      <c r="D89" s="35">
        <v>31215</v>
      </c>
      <c r="E89" s="35">
        <v>34292</v>
      </c>
      <c r="F89" s="70">
        <v>19243</v>
      </c>
      <c r="G89" s="70">
        <v>15049</v>
      </c>
      <c r="H89" s="35">
        <v>36442</v>
      </c>
      <c r="I89" s="70">
        <v>20276</v>
      </c>
      <c r="J89" s="70">
        <v>16166</v>
      </c>
    </row>
    <row r="90" spans="1:10" hidden="1" x14ac:dyDescent="0.3">
      <c r="A90" s="84" t="s">
        <v>144</v>
      </c>
      <c r="B90" s="35">
        <v>51219</v>
      </c>
      <c r="C90" s="35">
        <v>28411</v>
      </c>
      <c r="D90" s="35">
        <v>22808</v>
      </c>
      <c r="E90" s="35">
        <v>25273</v>
      </c>
      <c r="F90" s="70">
        <v>14044</v>
      </c>
      <c r="G90" s="70">
        <v>11229</v>
      </c>
      <c r="H90" s="35">
        <v>25946</v>
      </c>
      <c r="I90" s="70">
        <v>14367</v>
      </c>
      <c r="J90" s="70">
        <v>11579</v>
      </c>
    </row>
    <row r="91" spans="1:10" hidden="1" x14ac:dyDescent="0.3">
      <c r="A91" s="84" t="s">
        <v>145</v>
      </c>
      <c r="B91" s="35">
        <v>11929</v>
      </c>
      <c r="C91" s="35">
        <v>7175</v>
      </c>
      <c r="D91" s="35">
        <v>4754</v>
      </c>
      <c r="E91" s="35">
        <v>6071</v>
      </c>
      <c r="F91" s="35">
        <v>3680</v>
      </c>
      <c r="G91" s="35">
        <v>2391</v>
      </c>
      <c r="H91" s="35">
        <v>5858</v>
      </c>
      <c r="I91" s="35">
        <v>3495</v>
      </c>
      <c r="J91" s="35">
        <v>2363</v>
      </c>
    </row>
    <row r="92" spans="1:10" hidden="1" x14ac:dyDescent="0.3">
      <c r="A92" s="84" t="s">
        <v>146</v>
      </c>
      <c r="B92" s="35">
        <v>2764</v>
      </c>
      <c r="C92" s="35">
        <v>1857</v>
      </c>
      <c r="D92" s="35">
        <v>907</v>
      </c>
      <c r="E92" s="35">
        <v>1620</v>
      </c>
      <c r="F92" s="35">
        <v>1074</v>
      </c>
      <c r="G92" s="35">
        <v>546</v>
      </c>
      <c r="H92" s="35">
        <v>1144</v>
      </c>
      <c r="I92" s="35">
        <v>783</v>
      </c>
      <c r="J92" s="35">
        <v>361</v>
      </c>
    </row>
    <row r="93" spans="1:10" hidden="1" x14ac:dyDescent="0.3">
      <c r="A93" s="84" t="s">
        <v>175</v>
      </c>
      <c r="B93" s="35">
        <v>1908</v>
      </c>
      <c r="C93" s="35">
        <v>1334</v>
      </c>
      <c r="D93" s="35">
        <v>574</v>
      </c>
      <c r="E93" s="35">
        <v>1010</v>
      </c>
      <c r="F93" s="35">
        <v>720</v>
      </c>
      <c r="G93" s="35">
        <v>290</v>
      </c>
      <c r="H93" s="35">
        <v>898</v>
      </c>
      <c r="I93" s="35">
        <v>614</v>
      </c>
      <c r="J93" s="35">
        <v>284</v>
      </c>
    </row>
    <row r="94" spans="1:10" x14ac:dyDescent="0.3">
      <c r="A94" s="98" t="s">
        <v>176</v>
      </c>
      <c r="B94" s="103">
        <f>SUM(B95:B106)</f>
        <v>615413</v>
      </c>
      <c r="C94" s="103">
        <f t="shared" ref="C94:J94" si="55">SUM(C95:C106)</f>
        <v>324070</v>
      </c>
      <c r="D94" s="103">
        <f t="shared" si="55"/>
        <v>291343</v>
      </c>
      <c r="E94" s="103">
        <f t="shared" si="55"/>
        <v>311228</v>
      </c>
      <c r="F94" s="103">
        <f t="shared" si="55"/>
        <v>164238</v>
      </c>
      <c r="G94" s="103">
        <f t="shared" si="55"/>
        <v>146990</v>
      </c>
      <c r="H94" s="103">
        <f t="shared" si="55"/>
        <v>304185</v>
      </c>
      <c r="I94" s="103">
        <f t="shared" si="55"/>
        <v>159832</v>
      </c>
      <c r="J94" s="103">
        <f t="shared" si="55"/>
        <v>144353</v>
      </c>
    </row>
    <row r="95" spans="1:10" hidden="1" x14ac:dyDescent="0.3">
      <c r="A95" s="88" t="s">
        <v>179</v>
      </c>
      <c r="B95" s="99">
        <v>4435</v>
      </c>
      <c r="C95" s="99">
        <v>2718</v>
      </c>
      <c r="D95" s="99">
        <v>1717</v>
      </c>
      <c r="E95" s="99">
        <v>2737</v>
      </c>
      <c r="F95" s="99">
        <v>1643</v>
      </c>
      <c r="G95" s="99">
        <v>1094</v>
      </c>
      <c r="H95" s="99">
        <v>1698</v>
      </c>
      <c r="I95" s="99">
        <v>1075</v>
      </c>
      <c r="J95" s="99">
        <v>623</v>
      </c>
    </row>
    <row r="96" spans="1:10" hidden="1" x14ac:dyDescent="0.3">
      <c r="A96" s="88" t="s">
        <v>180</v>
      </c>
      <c r="B96" s="99">
        <v>4715</v>
      </c>
      <c r="C96" s="99">
        <v>2935</v>
      </c>
      <c r="D96" s="99">
        <v>1780</v>
      </c>
      <c r="E96" s="99">
        <v>2257</v>
      </c>
      <c r="F96" s="99">
        <v>1465</v>
      </c>
      <c r="G96" s="99">
        <v>792</v>
      </c>
      <c r="H96" s="99">
        <v>2458</v>
      </c>
      <c r="I96" s="99">
        <v>1470</v>
      </c>
      <c r="J96" s="99">
        <v>988</v>
      </c>
    </row>
    <row r="97" spans="1:10" hidden="1" x14ac:dyDescent="0.3">
      <c r="A97" s="88" t="s">
        <v>181</v>
      </c>
      <c r="B97" s="99">
        <v>10391</v>
      </c>
      <c r="C97" s="99">
        <v>6152</v>
      </c>
      <c r="D97" s="99">
        <v>4239</v>
      </c>
      <c r="E97" s="99">
        <v>5731</v>
      </c>
      <c r="F97" s="99">
        <v>3414</v>
      </c>
      <c r="G97" s="99">
        <v>2317</v>
      </c>
      <c r="H97" s="99">
        <v>4660</v>
      </c>
      <c r="I97" s="99">
        <v>2738</v>
      </c>
      <c r="J97" s="99">
        <v>1922</v>
      </c>
    </row>
    <row r="98" spans="1:10" hidden="1" x14ac:dyDescent="0.3">
      <c r="A98" s="88" t="s">
        <v>182</v>
      </c>
      <c r="B98" s="99">
        <v>73850</v>
      </c>
      <c r="C98" s="99">
        <v>38748</v>
      </c>
      <c r="D98" s="99">
        <v>35102</v>
      </c>
      <c r="E98" s="99">
        <v>37406</v>
      </c>
      <c r="F98" s="99">
        <v>19669</v>
      </c>
      <c r="G98" s="99">
        <v>17737</v>
      </c>
      <c r="H98" s="99">
        <v>36444</v>
      </c>
      <c r="I98" s="99">
        <v>19079</v>
      </c>
      <c r="J98" s="99">
        <v>17365</v>
      </c>
    </row>
    <row r="99" spans="1:10" hidden="1" x14ac:dyDescent="0.3">
      <c r="A99" s="88" t="s">
        <v>183</v>
      </c>
      <c r="B99" s="99">
        <v>119255</v>
      </c>
      <c r="C99" s="99">
        <v>60343</v>
      </c>
      <c r="D99" s="99">
        <v>58912</v>
      </c>
      <c r="E99" s="99">
        <v>63698</v>
      </c>
      <c r="F99" s="99">
        <v>32281</v>
      </c>
      <c r="G99" s="99">
        <v>31417</v>
      </c>
      <c r="H99" s="99">
        <v>55557</v>
      </c>
      <c r="I99" s="99">
        <v>28062</v>
      </c>
      <c r="J99" s="99">
        <v>27495</v>
      </c>
    </row>
    <row r="100" spans="1:10" hidden="1" x14ac:dyDescent="0.3">
      <c r="A100" s="88" t="s">
        <v>184</v>
      </c>
      <c r="B100" s="99">
        <v>119406</v>
      </c>
      <c r="C100" s="99">
        <v>61366</v>
      </c>
      <c r="D100" s="99">
        <v>58040</v>
      </c>
      <c r="E100" s="99">
        <v>57936</v>
      </c>
      <c r="F100" s="99">
        <v>29789</v>
      </c>
      <c r="G100" s="99">
        <v>28147</v>
      </c>
      <c r="H100" s="99">
        <v>61470</v>
      </c>
      <c r="I100" s="99">
        <v>31577</v>
      </c>
      <c r="J100" s="99">
        <v>29893</v>
      </c>
    </row>
    <row r="101" spans="1:10" hidden="1" x14ac:dyDescent="0.3">
      <c r="A101" s="88" t="s">
        <v>185</v>
      </c>
      <c r="B101" s="99">
        <v>121570</v>
      </c>
      <c r="C101" s="99">
        <v>62750</v>
      </c>
      <c r="D101" s="99">
        <v>58820</v>
      </c>
      <c r="E101" s="99">
        <v>60432</v>
      </c>
      <c r="F101" s="99">
        <v>31215</v>
      </c>
      <c r="G101" s="99">
        <v>29217</v>
      </c>
      <c r="H101" s="99">
        <v>61138</v>
      </c>
      <c r="I101" s="99">
        <v>31535</v>
      </c>
      <c r="J101" s="99">
        <v>29603</v>
      </c>
    </row>
    <row r="102" spans="1:10" hidden="1" x14ac:dyDescent="0.3">
      <c r="A102" s="88" t="s">
        <v>186</v>
      </c>
      <c r="B102" s="99">
        <v>83815</v>
      </c>
      <c r="C102" s="99">
        <v>45079</v>
      </c>
      <c r="D102" s="99">
        <v>38736</v>
      </c>
      <c r="E102" s="99">
        <v>41389</v>
      </c>
      <c r="F102" s="99">
        <v>22232</v>
      </c>
      <c r="G102" s="99">
        <v>19157</v>
      </c>
      <c r="H102" s="99">
        <v>42426</v>
      </c>
      <c r="I102" s="99">
        <v>22847</v>
      </c>
      <c r="J102" s="99">
        <v>19579</v>
      </c>
    </row>
    <row r="103" spans="1:10" hidden="1" x14ac:dyDescent="0.3">
      <c r="A103" s="88" t="s">
        <v>187</v>
      </c>
      <c r="B103" s="99">
        <v>43051</v>
      </c>
      <c r="C103" s="99">
        <v>23617</v>
      </c>
      <c r="D103" s="99">
        <v>19434</v>
      </c>
      <c r="E103" s="99">
        <v>22044</v>
      </c>
      <c r="F103" s="99">
        <v>12128</v>
      </c>
      <c r="G103" s="99">
        <v>9916</v>
      </c>
      <c r="H103" s="99">
        <v>21007</v>
      </c>
      <c r="I103" s="99">
        <v>11489</v>
      </c>
      <c r="J103" s="99">
        <v>9518</v>
      </c>
    </row>
    <row r="104" spans="1:10" hidden="1" x14ac:dyDescent="0.3">
      <c r="A104" s="88" t="s">
        <v>188</v>
      </c>
      <c r="B104" s="99">
        <v>28691</v>
      </c>
      <c r="C104" s="99">
        <v>16113</v>
      </c>
      <c r="D104" s="99">
        <v>12578</v>
      </c>
      <c r="E104" s="99">
        <v>14218</v>
      </c>
      <c r="F104" s="99">
        <v>8076</v>
      </c>
      <c r="G104" s="99">
        <v>6142</v>
      </c>
      <c r="H104" s="99">
        <v>14473</v>
      </c>
      <c r="I104" s="99">
        <v>8037</v>
      </c>
      <c r="J104" s="99">
        <v>6436</v>
      </c>
    </row>
    <row r="105" spans="1:10" hidden="1" x14ac:dyDescent="0.3">
      <c r="A105" s="88" t="s">
        <v>189</v>
      </c>
      <c r="B105" s="99">
        <v>2794</v>
      </c>
      <c r="C105" s="99">
        <v>1823</v>
      </c>
      <c r="D105" s="99">
        <v>971</v>
      </c>
      <c r="E105" s="99">
        <v>1489</v>
      </c>
      <c r="F105" s="99">
        <v>987</v>
      </c>
      <c r="G105" s="99">
        <v>502</v>
      </c>
      <c r="H105" s="99">
        <v>1305</v>
      </c>
      <c r="I105" s="99">
        <v>836</v>
      </c>
      <c r="J105" s="99">
        <v>469</v>
      </c>
    </row>
    <row r="106" spans="1:10" hidden="1" x14ac:dyDescent="0.3">
      <c r="A106" s="88" t="s">
        <v>190</v>
      </c>
      <c r="B106" s="99">
        <v>3440</v>
      </c>
      <c r="C106" s="99">
        <v>2426</v>
      </c>
      <c r="D106" s="99">
        <v>1014</v>
      </c>
      <c r="E106" s="99">
        <v>1891</v>
      </c>
      <c r="F106" s="99">
        <v>1339</v>
      </c>
      <c r="G106" s="99">
        <v>552</v>
      </c>
      <c r="H106" s="99">
        <v>1549</v>
      </c>
      <c r="I106" s="99">
        <v>1087</v>
      </c>
      <c r="J106" s="99">
        <v>462</v>
      </c>
    </row>
    <row r="107" spans="1:10" x14ac:dyDescent="0.3">
      <c r="A107" s="98" t="s">
        <v>192</v>
      </c>
      <c r="B107" s="103">
        <f>SUM(B108:B119)</f>
        <v>9334</v>
      </c>
      <c r="C107" s="103">
        <f t="shared" ref="C107:J107" si="56">SUM(C108:C119)</f>
        <v>5471</v>
      </c>
      <c r="D107" s="103">
        <f t="shared" si="56"/>
        <v>3863</v>
      </c>
      <c r="E107" s="103">
        <f t="shared" si="56"/>
        <v>4965</v>
      </c>
      <c r="F107" s="103">
        <f t="shared" si="56"/>
        <v>2907</v>
      </c>
      <c r="G107" s="103">
        <f t="shared" si="56"/>
        <v>2058</v>
      </c>
      <c r="H107" s="103">
        <f t="shared" si="56"/>
        <v>4369</v>
      </c>
      <c r="I107" s="103">
        <f t="shared" si="56"/>
        <v>2564</v>
      </c>
      <c r="J107" s="103">
        <f t="shared" si="56"/>
        <v>1805</v>
      </c>
    </row>
    <row r="108" spans="1:10" x14ac:dyDescent="0.3">
      <c r="A108" s="104" t="s">
        <v>193</v>
      </c>
      <c r="B108" s="99">
        <v>2482</v>
      </c>
      <c r="C108" s="99">
        <v>1642</v>
      </c>
      <c r="D108" s="99">
        <v>840</v>
      </c>
      <c r="E108" s="99">
        <v>1372</v>
      </c>
      <c r="F108" s="99">
        <v>894</v>
      </c>
      <c r="G108" s="99">
        <v>478</v>
      </c>
      <c r="H108" s="99">
        <v>1110</v>
      </c>
      <c r="I108" s="99">
        <v>748</v>
      </c>
      <c r="J108" s="99">
        <v>362</v>
      </c>
    </row>
    <row r="109" spans="1:10" x14ac:dyDescent="0.3">
      <c r="A109" s="104" t="s">
        <v>194</v>
      </c>
      <c r="B109" s="99">
        <v>6852</v>
      </c>
      <c r="C109" s="99">
        <v>3829</v>
      </c>
      <c r="D109" s="99">
        <v>3023</v>
      </c>
      <c r="E109" s="99">
        <v>3593</v>
      </c>
      <c r="F109" s="99">
        <v>2013</v>
      </c>
      <c r="G109" s="99">
        <v>1580</v>
      </c>
      <c r="H109" s="99">
        <v>3259</v>
      </c>
      <c r="I109" s="99">
        <v>1816</v>
      </c>
      <c r="J109" s="99">
        <v>1443</v>
      </c>
    </row>
    <row r="110" spans="1:10" x14ac:dyDescent="0.3">
      <c r="A110" s="104" t="s">
        <v>195</v>
      </c>
      <c r="B110" s="99"/>
      <c r="C110" s="99"/>
      <c r="D110" s="99"/>
      <c r="E110" s="99"/>
      <c r="F110" s="99"/>
      <c r="G110" s="99"/>
      <c r="H110" s="99"/>
      <c r="I110" s="99"/>
      <c r="J110" s="99"/>
    </row>
    <row r="111" spans="1:10" x14ac:dyDescent="0.3">
      <c r="A111" s="104" t="s">
        <v>196</v>
      </c>
      <c r="B111" s="99"/>
      <c r="C111" s="99"/>
      <c r="D111" s="99"/>
      <c r="E111" s="99"/>
      <c r="F111" s="99"/>
      <c r="G111" s="99"/>
      <c r="H111" s="99"/>
      <c r="I111" s="99"/>
      <c r="J111" s="99"/>
    </row>
    <row r="112" spans="1:10" x14ac:dyDescent="0.3">
      <c r="A112" s="104" t="s">
        <v>197</v>
      </c>
      <c r="B112" s="99"/>
      <c r="C112" s="99"/>
      <c r="D112" s="99"/>
      <c r="E112" s="99"/>
      <c r="F112" s="99"/>
      <c r="G112" s="99"/>
      <c r="H112" s="99"/>
      <c r="I112" s="99"/>
      <c r="J112" s="99"/>
    </row>
    <row r="113" spans="1:10" x14ac:dyDescent="0.3">
      <c r="A113" s="104" t="s">
        <v>198</v>
      </c>
      <c r="B113" s="99"/>
      <c r="C113" s="99"/>
      <c r="D113" s="99"/>
      <c r="E113" s="99"/>
      <c r="F113" s="99"/>
      <c r="G113" s="99"/>
      <c r="H113" s="99"/>
      <c r="I113" s="99"/>
      <c r="J113" s="99"/>
    </row>
    <row r="114" spans="1:10" x14ac:dyDescent="0.3">
      <c r="A114" s="104" t="s">
        <v>199</v>
      </c>
      <c r="B114" s="99"/>
      <c r="C114" s="99"/>
      <c r="D114" s="99"/>
      <c r="E114" s="99"/>
      <c r="F114" s="99"/>
      <c r="G114" s="99"/>
      <c r="H114" s="99"/>
      <c r="I114" s="99"/>
      <c r="J114" s="99"/>
    </row>
    <row r="115" spans="1:10" x14ac:dyDescent="0.3">
      <c r="A115" s="104" t="s">
        <v>200</v>
      </c>
      <c r="B115" s="99"/>
      <c r="C115" s="99"/>
      <c r="D115" s="99"/>
      <c r="E115" s="99"/>
      <c r="F115" s="99"/>
      <c r="G115" s="99"/>
      <c r="H115" s="99"/>
      <c r="I115" s="99"/>
      <c r="J115" s="99"/>
    </row>
    <row r="116" spans="1:10" x14ac:dyDescent="0.3">
      <c r="A116" s="104" t="s">
        <v>201</v>
      </c>
      <c r="B116" s="99"/>
      <c r="C116" s="99"/>
      <c r="D116" s="99"/>
      <c r="E116" s="99"/>
      <c r="F116" s="99"/>
      <c r="G116" s="99"/>
      <c r="H116" s="99"/>
      <c r="I116" s="99"/>
      <c r="J116" s="99"/>
    </row>
    <row r="117" spans="1:10" x14ac:dyDescent="0.3">
      <c r="A117" s="104" t="s">
        <v>202</v>
      </c>
      <c r="B117" s="99"/>
      <c r="C117" s="99"/>
      <c r="D117" s="99"/>
      <c r="E117" s="99"/>
      <c r="F117" s="99"/>
      <c r="G117" s="99"/>
      <c r="H117" s="99"/>
      <c r="I117" s="99"/>
      <c r="J117" s="99"/>
    </row>
    <row r="118" spans="1:10" x14ac:dyDescent="0.3">
      <c r="A118" s="104" t="s">
        <v>203</v>
      </c>
      <c r="B118" s="99"/>
      <c r="C118" s="99"/>
      <c r="D118" s="99"/>
      <c r="E118" s="99"/>
      <c r="F118" s="99"/>
      <c r="G118" s="99"/>
      <c r="H118" s="99"/>
      <c r="I118" s="99"/>
      <c r="J118" s="99"/>
    </row>
    <row r="119" spans="1:10" x14ac:dyDescent="0.3">
      <c r="A119" s="104" t="s">
        <v>204</v>
      </c>
      <c r="B119" s="99"/>
      <c r="C119" s="99"/>
      <c r="D119" s="99"/>
      <c r="E119" s="99"/>
      <c r="F119" s="99"/>
      <c r="G119" s="99"/>
      <c r="H119" s="99"/>
      <c r="I119" s="99"/>
      <c r="J119" s="99"/>
    </row>
  </sheetData>
  <mergeCells count="4">
    <mergeCell ref="A1:A2"/>
    <mergeCell ref="B1:D1"/>
    <mergeCell ref="E1:G1"/>
    <mergeCell ref="H1:J1"/>
  </mergeCells>
  <phoneticPr fontId="2" type="noConversion"/>
  <pageMargins left="0.7" right="0.7" top="0.75" bottom="0.75" header="0.3" footer="0.3"/>
  <pageSetup paperSize="9" orientation="portrait" r:id="rId1"/>
  <ignoredErrors>
    <ignoredError sqref="H3:H16 H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V164"/>
  <sheetViews>
    <sheetView topLeftCell="A107" zoomScale="84" zoomScaleNormal="84" workbookViewId="0">
      <selection activeCell="L158" sqref="L158"/>
    </sheetView>
  </sheetViews>
  <sheetFormatPr defaultRowHeight="16.2" x14ac:dyDescent="0.3"/>
  <cols>
    <col min="1" max="1" width="10.44140625" bestFit="1" customWidth="1"/>
    <col min="2" max="3" width="11.88671875" bestFit="1" customWidth="1"/>
    <col min="4" max="4" width="12" bestFit="1" customWidth="1"/>
    <col min="5" max="5" width="12.33203125" bestFit="1" customWidth="1"/>
    <col min="6" max="7" width="10.88671875" bestFit="1" customWidth="1"/>
    <col min="8" max="8" width="11.6640625" bestFit="1" customWidth="1"/>
    <col min="9" max="10" width="10.88671875" bestFit="1" customWidth="1"/>
    <col min="11" max="11" width="10.44140625" bestFit="1" customWidth="1"/>
    <col min="12" max="13" width="10.44140625" customWidth="1"/>
    <col min="14" max="14" width="10" customWidth="1"/>
    <col min="15" max="15" width="11" customWidth="1"/>
    <col min="16" max="16" width="10.44140625" customWidth="1"/>
    <col min="17" max="17" width="10" customWidth="1"/>
    <col min="18" max="18" width="12.44140625" customWidth="1"/>
    <col min="19" max="19" width="9.88671875" customWidth="1"/>
    <col min="20" max="20" width="10.33203125" customWidth="1"/>
    <col min="21" max="21" width="9.88671875" customWidth="1"/>
  </cols>
  <sheetData>
    <row r="1" spans="1:21" x14ac:dyDescent="0.3">
      <c r="A1" s="108" t="s">
        <v>13</v>
      </c>
      <c r="B1" s="106" t="s">
        <v>1</v>
      </c>
      <c r="C1" s="106"/>
      <c r="D1" s="106"/>
      <c r="E1" s="106" t="s">
        <v>5</v>
      </c>
      <c r="F1" s="106"/>
      <c r="G1" s="106"/>
      <c r="H1" s="106" t="s">
        <v>6</v>
      </c>
      <c r="I1" s="106"/>
      <c r="J1" s="107"/>
      <c r="K1" s="2"/>
      <c r="L1" s="105" t="s">
        <v>13</v>
      </c>
      <c r="M1" s="106" t="s">
        <v>1</v>
      </c>
      <c r="N1" s="106"/>
      <c r="O1" s="106"/>
      <c r="P1" s="106" t="s">
        <v>5</v>
      </c>
      <c r="Q1" s="106"/>
      <c r="R1" s="106"/>
      <c r="S1" s="106" t="s">
        <v>6</v>
      </c>
      <c r="T1" s="106"/>
      <c r="U1" s="107"/>
    </row>
    <row r="2" spans="1:21" x14ac:dyDescent="0.3">
      <c r="A2" s="108"/>
      <c r="B2" s="5" t="s">
        <v>2</v>
      </c>
      <c r="C2" s="6" t="s">
        <v>3</v>
      </c>
      <c r="D2" s="7" t="s">
        <v>4</v>
      </c>
      <c r="E2" s="5" t="s">
        <v>7</v>
      </c>
      <c r="F2" s="6" t="s">
        <v>3</v>
      </c>
      <c r="G2" s="7" t="s">
        <v>4</v>
      </c>
      <c r="H2" s="5" t="s">
        <v>7</v>
      </c>
      <c r="I2" s="6" t="s">
        <v>3</v>
      </c>
      <c r="J2" s="8" t="s">
        <v>4</v>
      </c>
      <c r="K2" s="3"/>
      <c r="L2" s="105"/>
      <c r="M2" s="10" t="s">
        <v>2</v>
      </c>
      <c r="N2" s="6" t="s">
        <v>3</v>
      </c>
      <c r="O2" s="7" t="s">
        <v>4</v>
      </c>
      <c r="P2" s="10" t="s">
        <v>7</v>
      </c>
      <c r="Q2" s="6" t="s">
        <v>3</v>
      </c>
      <c r="R2" s="7" t="s">
        <v>4</v>
      </c>
      <c r="S2" s="10" t="s">
        <v>7</v>
      </c>
      <c r="T2" s="6" t="s">
        <v>3</v>
      </c>
      <c r="U2" s="8" t="s">
        <v>4</v>
      </c>
    </row>
    <row r="3" spans="1:21" x14ac:dyDescent="0.3">
      <c r="A3" s="18" t="s">
        <v>8</v>
      </c>
      <c r="B3" s="31">
        <v>118312</v>
      </c>
      <c r="C3" s="31">
        <v>73092</v>
      </c>
      <c r="D3" s="37">
        <v>45220</v>
      </c>
      <c r="E3" s="37">
        <v>54652</v>
      </c>
      <c r="F3" s="37">
        <v>33352</v>
      </c>
      <c r="G3" s="37">
        <v>21300</v>
      </c>
      <c r="H3" s="37">
        <v>63660</v>
      </c>
      <c r="I3" s="37">
        <v>39740</v>
      </c>
      <c r="J3" s="38">
        <v>23920</v>
      </c>
      <c r="K3" s="3"/>
      <c r="L3" s="11" t="s">
        <v>29</v>
      </c>
      <c r="M3" s="13">
        <f>資料庫!K3</f>
        <v>51358</v>
      </c>
      <c r="N3" s="13">
        <f>資料庫!L3</f>
        <v>25588</v>
      </c>
      <c r="O3" s="13">
        <f>資料庫!M3</f>
        <v>25770</v>
      </c>
      <c r="P3" s="13">
        <f>資料庫!N3</f>
        <v>25462</v>
      </c>
      <c r="Q3" s="13">
        <f>資料庫!O3</f>
        <v>12652</v>
      </c>
      <c r="R3" s="13">
        <f>資料庫!P3</f>
        <v>12810</v>
      </c>
      <c r="S3" s="13">
        <f>資料庫!Q3</f>
        <v>25896</v>
      </c>
      <c r="T3" s="13">
        <f>資料庫!R3</f>
        <v>12936</v>
      </c>
      <c r="U3" s="13">
        <f>資料庫!S3</f>
        <v>12960</v>
      </c>
    </row>
    <row r="4" spans="1:21" x14ac:dyDescent="0.3">
      <c r="A4" s="9" t="s">
        <v>9</v>
      </c>
      <c r="B4" s="32">
        <v>4735</v>
      </c>
      <c r="C4" s="33">
        <v>2145</v>
      </c>
      <c r="D4" s="33">
        <v>2590</v>
      </c>
      <c r="E4" s="33">
        <v>2375</v>
      </c>
      <c r="F4" s="33">
        <v>1075</v>
      </c>
      <c r="G4" s="33">
        <v>1300</v>
      </c>
      <c r="H4" s="33">
        <v>2360</v>
      </c>
      <c r="I4" s="33">
        <v>1070</v>
      </c>
      <c r="J4" s="34">
        <v>1290</v>
      </c>
      <c r="K4" s="1"/>
      <c r="L4" s="11" t="s">
        <v>9</v>
      </c>
      <c r="M4" s="13">
        <f>資料庫!K4</f>
        <v>41180</v>
      </c>
      <c r="N4" s="13">
        <f>資料庫!L4</f>
        <v>19563</v>
      </c>
      <c r="O4" s="13">
        <f>資料庫!M4</f>
        <v>21617</v>
      </c>
      <c r="P4" s="13">
        <f>資料庫!N4</f>
        <v>20687</v>
      </c>
      <c r="Q4" s="13">
        <f>資料庫!O4</f>
        <v>9824</v>
      </c>
      <c r="R4" s="13">
        <f>資料庫!P4</f>
        <v>10863</v>
      </c>
      <c r="S4" s="13">
        <f>資料庫!Q4</f>
        <v>20493</v>
      </c>
      <c r="T4" s="13">
        <f>資料庫!R4</f>
        <v>9739</v>
      </c>
      <c r="U4" s="13">
        <f>資料庫!S4</f>
        <v>10754</v>
      </c>
    </row>
    <row r="5" spans="1:21" x14ac:dyDescent="0.3">
      <c r="A5" s="9" t="s">
        <v>10</v>
      </c>
      <c r="B5" s="32">
        <v>113577</v>
      </c>
      <c r="C5" s="33">
        <v>70947</v>
      </c>
      <c r="D5" s="33">
        <v>42630</v>
      </c>
      <c r="E5" s="33">
        <v>52277</v>
      </c>
      <c r="F5" s="33">
        <v>32277</v>
      </c>
      <c r="G5" s="33">
        <v>20000</v>
      </c>
      <c r="H5" s="33">
        <v>61300</v>
      </c>
      <c r="I5" s="33">
        <v>38670</v>
      </c>
      <c r="J5" s="34">
        <v>22630</v>
      </c>
      <c r="K5" s="4"/>
      <c r="L5" s="11" t="s">
        <v>10</v>
      </c>
      <c r="M5" s="13">
        <f>資料庫!K5</f>
        <v>10178</v>
      </c>
      <c r="N5" s="13">
        <f>資料庫!L5</f>
        <v>6025</v>
      </c>
      <c r="O5" s="13">
        <f>資料庫!M5</f>
        <v>4153</v>
      </c>
      <c r="P5" s="13">
        <f>資料庫!N5</f>
        <v>4775</v>
      </c>
      <c r="Q5" s="13">
        <f>資料庫!O5</f>
        <v>2828</v>
      </c>
      <c r="R5" s="13">
        <f>資料庫!P5</f>
        <v>1947</v>
      </c>
      <c r="S5" s="13">
        <f>資料庫!Q5</f>
        <v>5403</v>
      </c>
      <c r="T5" s="13">
        <f>資料庫!R5</f>
        <v>3197</v>
      </c>
      <c r="U5" s="13">
        <f>資料庫!S5</f>
        <v>2206</v>
      </c>
    </row>
    <row r="6" spans="1:21" x14ac:dyDescent="0.3">
      <c r="A6" s="18" t="s">
        <v>19</v>
      </c>
      <c r="B6" s="31">
        <v>144233</v>
      </c>
      <c r="C6" s="31">
        <v>85419</v>
      </c>
      <c r="D6" s="37">
        <v>58814</v>
      </c>
      <c r="E6" s="37">
        <v>67490</v>
      </c>
      <c r="F6" s="37">
        <v>40857</v>
      </c>
      <c r="G6" s="37">
        <v>26633</v>
      </c>
      <c r="H6" s="37">
        <v>76743</v>
      </c>
      <c r="I6" s="37">
        <v>44562</v>
      </c>
      <c r="J6" s="38">
        <v>32181</v>
      </c>
      <c r="K6" s="3"/>
      <c r="L6" s="3"/>
      <c r="M6" s="3"/>
      <c r="N6" s="1"/>
      <c r="O6" s="1"/>
      <c r="P6" s="1"/>
      <c r="Q6" s="1"/>
    </row>
    <row r="7" spans="1:21" x14ac:dyDescent="0.3">
      <c r="A7" s="9" t="s">
        <v>9</v>
      </c>
      <c r="B7" s="32">
        <v>27295</v>
      </c>
      <c r="C7" s="33">
        <v>12119</v>
      </c>
      <c r="D7" s="33">
        <v>15176</v>
      </c>
      <c r="E7" s="33">
        <v>13384</v>
      </c>
      <c r="F7" s="33">
        <v>5985</v>
      </c>
      <c r="G7" s="33">
        <v>7399</v>
      </c>
      <c r="H7" s="33">
        <v>13911</v>
      </c>
      <c r="I7" s="33">
        <v>6134</v>
      </c>
      <c r="J7" s="34">
        <v>7777</v>
      </c>
      <c r="K7" s="1"/>
      <c r="L7" s="1"/>
      <c r="M7" s="1"/>
      <c r="N7" s="1"/>
      <c r="O7" s="1"/>
      <c r="P7" s="1"/>
      <c r="Q7" s="1"/>
    </row>
    <row r="8" spans="1:21" x14ac:dyDescent="0.3">
      <c r="A8" s="9" t="s">
        <v>10</v>
      </c>
      <c r="B8" s="32">
        <v>116938</v>
      </c>
      <c r="C8" s="33">
        <v>73300</v>
      </c>
      <c r="D8" s="33">
        <v>43638</v>
      </c>
      <c r="E8" s="33">
        <v>54106</v>
      </c>
      <c r="F8" s="33">
        <v>34872</v>
      </c>
      <c r="G8" s="33">
        <v>19234</v>
      </c>
      <c r="H8" s="33">
        <v>62832</v>
      </c>
      <c r="I8" s="33">
        <v>38428</v>
      </c>
      <c r="J8" s="34">
        <v>24404</v>
      </c>
      <c r="K8" s="4"/>
      <c r="L8" s="24">
        <v>11502</v>
      </c>
      <c r="M8" s="4"/>
      <c r="N8" s="1"/>
      <c r="O8" s="1"/>
      <c r="P8" s="1"/>
      <c r="Q8" s="1"/>
    </row>
    <row r="9" spans="1:21" x14ac:dyDescent="0.3">
      <c r="A9" s="18" t="s">
        <v>21</v>
      </c>
      <c r="B9" s="31">
        <v>125815</v>
      </c>
      <c r="C9" s="31">
        <v>75466</v>
      </c>
      <c r="D9" s="37">
        <v>50349</v>
      </c>
      <c r="E9" s="37">
        <v>60746</v>
      </c>
      <c r="F9" s="37">
        <v>36060</v>
      </c>
      <c r="G9" s="37">
        <v>24686</v>
      </c>
      <c r="H9" s="37">
        <v>65069</v>
      </c>
      <c r="I9" s="37">
        <v>39406</v>
      </c>
      <c r="J9" s="38">
        <v>25663</v>
      </c>
      <c r="K9" s="3"/>
      <c r="L9" s="105" t="s">
        <v>0</v>
      </c>
      <c r="M9" s="106" t="s">
        <v>1</v>
      </c>
      <c r="N9" s="106"/>
      <c r="O9" s="106"/>
      <c r="P9" s="106" t="s">
        <v>5</v>
      </c>
      <c r="Q9" s="106"/>
      <c r="R9" s="106"/>
      <c r="S9" s="106" t="s">
        <v>6</v>
      </c>
      <c r="T9" s="106"/>
      <c r="U9" s="107"/>
    </row>
    <row r="10" spans="1:21" x14ac:dyDescent="0.3">
      <c r="A10" s="9" t="s">
        <v>9</v>
      </c>
      <c r="B10" s="32">
        <v>24348</v>
      </c>
      <c r="C10" s="33">
        <v>10660</v>
      </c>
      <c r="D10" s="33">
        <v>13688</v>
      </c>
      <c r="E10" s="33">
        <v>12462</v>
      </c>
      <c r="F10" s="33">
        <v>5456</v>
      </c>
      <c r="G10" s="33">
        <v>7006</v>
      </c>
      <c r="H10" s="33">
        <v>11886</v>
      </c>
      <c r="I10" s="33">
        <v>5204</v>
      </c>
      <c r="J10" s="34">
        <v>6682</v>
      </c>
      <c r="K10" s="1"/>
      <c r="L10" s="105"/>
      <c r="M10" s="22" t="s">
        <v>2</v>
      </c>
      <c r="N10" s="6" t="s">
        <v>3</v>
      </c>
      <c r="O10" s="7" t="s">
        <v>4</v>
      </c>
      <c r="P10" s="22" t="s">
        <v>7</v>
      </c>
      <c r="Q10" s="6" t="s">
        <v>3</v>
      </c>
      <c r="R10" s="7" t="s">
        <v>4</v>
      </c>
      <c r="S10" s="22" t="s">
        <v>7</v>
      </c>
      <c r="T10" s="6" t="s">
        <v>3</v>
      </c>
      <c r="U10" s="8" t="s">
        <v>4</v>
      </c>
    </row>
    <row r="11" spans="1:21" x14ac:dyDescent="0.3">
      <c r="A11" s="9" t="s">
        <v>10</v>
      </c>
      <c r="B11" s="32">
        <v>101467</v>
      </c>
      <c r="C11" s="33">
        <v>64806</v>
      </c>
      <c r="D11" s="33">
        <v>36661</v>
      </c>
      <c r="E11" s="33">
        <v>48284</v>
      </c>
      <c r="F11" s="33">
        <v>30604</v>
      </c>
      <c r="G11" s="33">
        <v>17680</v>
      </c>
      <c r="H11" s="33">
        <v>53183</v>
      </c>
      <c r="I11" s="33">
        <v>34202</v>
      </c>
      <c r="J11" s="34">
        <v>18981</v>
      </c>
      <c r="K11" s="4"/>
      <c r="L11" s="23" t="s">
        <v>29</v>
      </c>
      <c r="M11" s="13">
        <f>資料庫!K10</f>
        <v>15407</v>
      </c>
      <c r="N11" s="13">
        <f>資料庫!L10</f>
        <v>7968</v>
      </c>
      <c r="O11" s="13">
        <f>資料庫!M10</f>
        <v>7439</v>
      </c>
      <c r="P11" s="13">
        <f>資料庫!N10</f>
        <v>8431</v>
      </c>
      <c r="Q11" s="13">
        <f>資料庫!O10</f>
        <v>4320</v>
      </c>
      <c r="R11" s="13">
        <f>資料庫!P10</f>
        <v>4111</v>
      </c>
      <c r="S11" s="13">
        <f>資料庫!Q10</f>
        <v>6976</v>
      </c>
      <c r="T11" s="13">
        <f>資料庫!R10</f>
        <v>3648</v>
      </c>
      <c r="U11" s="13">
        <f>資料庫!S10</f>
        <v>3328</v>
      </c>
    </row>
    <row r="12" spans="1:21" x14ac:dyDescent="0.3">
      <c r="A12" s="18" t="s">
        <v>22</v>
      </c>
      <c r="B12" s="31">
        <v>119374</v>
      </c>
      <c r="C12" s="31">
        <v>70826</v>
      </c>
      <c r="D12" s="37">
        <v>48548</v>
      </c>
      <c r="E12" s="37">
        <v>58360</v>
      </c>
      <c r="F12" s="37">
        <v>34025</v>
      </c>
      <c r="G12" s="37">
        <v>24335</v>
      </c>
      <c r="H12" s="37">
        <v>61014</v>
      </c>
      <c r="I12" s="37">
        <v>36801</v>
      </c>
      <c r="J12" s="38">
        <v>24213</v>
      </c>
      <c r="K12" s="3"/>
      <c r="L12" s="23" t="s">
        <v>9</v>
      </c>
      <c r="M12" s="13">
        <f>資料庫!K11</f>
        <v>7877</v>
      </c>
      <c r="N12" s="13">
        <f>資料庫!L11</f>
        <v>3705</v>
      </c>
      <c r="O12" s="13">
        <f>資料庫!M11</f>
        <v>4172</v>
      </c>
      <c r="P12" s="13">
        <f>資料庫!N11</f>
        <v>4836</v>
      </c>
      <c r="Q12" s="13">
        <f>資料庫!O11</f>
        <v>2290</v>
      </c>
      <c r="R12" s="13">
        <f>資料庫!P11</f>
        <v>2546</v>
      </c>
      <c r="S12" s="13">
        <f>資料庫!Q11</f>
        <v>3041</v>
      </c>
      <c r="T12" s="13">
        <f>資料庫!R11</f>
        <v>1415</v>
      </c>
      <c r="U12" s="13">
        <f>資料庫!S11</f>
        <v>1626</v>
      </c>
    </row>
    <row r="13" spans="1:21" x14ac:dyDescent="0.3">
      <c r="A13" s="9" t="s">
        <v>9</v>
      </c>
      <c r="B13" s="32">
        <v>30631</v>
      </c>
      <c r="C13" s="33">
        <v>12951</v>
      </c>
      <c r="D13" s="33">
        <v>17680</v>
      </c>
      <c r="E13" s="33">
        <v>16073</v>
      </c>
      <c r="F13" s="33">
        <v>6845</v>
      </c>
      <c r="G13" s="33">
        <v>9228</v>
      </c>
      <c r="H13" s="33">
        <v>14558</v>
      </c>
      <c r="I13" s="33">
        <v>6106</v>
      </c>
      <c r="J13" s="34">
        <v>8452</v>
      </c>
      <c r="K13" s="1"/>
      <c r="L13" s="23" t="s">
        <v>10</v>
      </c>
      <c r="M13" s="13">
        <f>資料庫!K12</f>
        <v>7530</v>
      </c>
      <c r="N13" s="13">
        <f>資料庫!L12</f>
        <v>4263</v>
      </c>
      <c r="O13" s="13">
        <f>資料庫!M12</f>
        <v>3267</v>
      </c>
      <c r="P13" s="13">
        <f>資料庫!N12</f>
        <v>3595</v>
      </c>
      <c r="Q13" s="13">
        <f>資料庫!O12</f>
        <v>2030</v>
      </c>
      <c r="R13" s="13">
        <f>資料庫!P12</f>
        <v>1565</v>
      </c>
      <c r="S13" s="13">
        <f>資料庫!Q12</f>
        <v>3935</v>
      </c>
      <c r="T13" s="13">
        <f>資料庫!R12</f>
        <v>2233</v>
      </c>
      <c r="U13" s="13">
        <f>資料庫!S12</f>
        <v>1702</v>
      </c>
    </row>
    <row r="14" spans="1:21" x14ac:dyDescent="0.3">
      <c r="A14" s="9" t="s">
        <v>10</v>
      </c>
      <c r="B14" s="32">
        <v>88743</v>
      </c>
      <c r="C14" s="33">
        <v>57875</v>
      </c>
      <c r="D14" s="33">
        <v>30868</v>
      </c>
      <c r="E14" s="33">
        <v>42287</v>
      </c>
      <c r="F14" s="33">
        <v>27180</v>
      </c>
      <c r="G14" s="33">
        <v>15107</v>
      </c>
      <c r="H14" s="33">
        <v>46456</v>
      </c>
      <c r="I14" s="33">
        <v>30695</v>
      </c>
      <c r="J14" s="34">
        <v>15761</v>
      </c>
      <c r="K14" s="4"/>
      <c r="L14" s="4"/>
      <c r="M14" s="4"/>
      <c r="N14" s="1"/>
      <c r="O14" s="1"/>
      <c r="P14" s="1"/>
      <c r="Q14" s="1"/>
    </row>
    <row r="15" spans="1:21" x14ac:dyDescent="0.3">
      <c r="A15" s="18" t="s">
        <v>24</v>
      </c>
      <c r="B15" s="31">
        <v>141119</v>
      </c>
      <c r="C15" s="31">
        <v>79924</v>
      </c>
      <c r="D15" s="37">
        <v>61195</v>
      </c>
      <c r="E15" s="37">
        <v>67865</v>
      </c>
      <c r="F15" s="37">
        <v>37290</v>
      </c>
      <c r="G15" s="37">
        <v>30575</v>
      </c>
      <c r="H15" s="37">
        <v>73254</v>
      </c>
      <c r="I15" s="37">
        <v>42634</v>
      </c>
      <c r="J15" s="38">
        <v>30620</v>
      </c>
      <c r="K15" s="3"/>
      <c r="L15" s="3"/>
      <c r="M15" s="3"/>
      <c r="N15" s="1"/>
      <c r="O15" s="1"/>
      <c r="P15" s="1"/>
      <c r="Q15" s="1"/>
    </row>
    <row r="16" spans="1:21" x14ac:dyDescent="0.3">
      <c r="A16" s="9" t="s">
        <v>9</v>
      </c>
      <c r="B16" s="32">
        <v>50420</v>
      </c>
      <c r="C16" s="33">
        <v>23064</v>
      </c>
      <c r="D16" s="33">
        <v>27356</v>
      </c>
      <c r="E16" s="33">
        <v>26252</v>
      </c>
      <c r="F16" s="33">
        <v>11547</v>
      </c>
      <c r="G16" s="33">
        <v>14705</v>
      </c>
      <c r="H16" s="33">
        <v>24168</v>
      </c>
      <c r="I16" s="33">
        <v>11517</v>
      </c>
      <c r="J16" s="34">
        <v>12651</v>
      </c>
      <c r="K16" s="1"/>
      <c r="L16" s="1"/>
      <c r="M16" s="1"/>
      <c r="N16" s="1"/>
      <c r="O16" s="1"/>
      <c r="P16" s="1"/>
      <c r="Q16" s="1"/>
    </row>
    <row r="17" spans="1:22" x14ac:dyDescent="0.3">
      <c r="A17" s="9" t="s">
        <v>10</v>
      </c>
      <c r="B17" s="32">
        <v>90699</v>
      </c>
      <c r="C17" s="33">
        <v>56860</v>
      </c>
      <c r="D17" s="33">
        <v>33839</v>
      </c>
      <c r="E17" s="33">
        <v>41613</v>
      </c>
      <c r="F17" s="33">
        <v>25743</v>
      </c>
      <c r="G17" s="33">
        <v>15870</v>
      </c>
      <c r="H17" s="33">
        <v>49086</v>
      </c>
      <c r="I17" s="33">
        <v>31117</v>
      </c>
      <c r="J17" s="34">
        <v>17969</v>
      </c>
      <c r="K17" s="4"/>
      <c r="L17" s="4"/>
      <c r="M17" s="28">
        <f>B135-SUM(B138:B149)</f>
        <v>0</v>
      </c>
      <c r="N17" s="28">
        <f t="shared" ref="N17:U17" si="0">C135-SUM(C138:C149)</f>
        <v>0</v>
      </c>
      <c r="O17" s="28">
        <f t="shared" si="0"/>
        <v>0</v>
      </c>
      <c r="P17" s="28">
        <f t="shared" si="0"/>
        <v>0</v>
      </c>
      <c r="Q17" s="28">
        <f t="shared" si="0"/>
        <v>0</v>
      </c>
      <c r="R17" s="28">
        <f t="shared" si="0"/>
        <v>0</v>
      </c>
      <c r="S17" s="28">
        <f t="shared" si="0"/>
        <v>0</v>
      </c>
      <c r="T17" s="28">
        <f t="shared" si="0"/>
        <v>0</v>
      </c>
      <c r="U17" s="28">
        <f t="shared" si="0"/>
        <v>0</v>
      </c>
    </row>
    <row r="18" spans="1:22" x14ac:dyDescent="0.3">
      <c r="A18" s="18" t="s">
        <v>26</v>
      </c>
      <c r="B18" s="31">
        <v>214416</v>
      </c>
      <c r="C18" s="31">
        <v>110619</v>
      </c>
      <c r="D18" s="37">
        <v>103797</v>
      </c>
      <c r="E18" s="37">
        <v>106531</v>
      </c>
      <c r="F18" s="37">
        <v>54285</v>
      </c>
      <c r="G18" s="37">
        <v>52246</v>
      </c>
      <c r="H18" s="37">
        <v>107885</v>
      </c>
      <c r="I18" s="37">
        <v>56334</v>
      </c>
      <c r="J18" s="38">
        <v>51551</v>
      </c>
      <c r="K18" s="3"/>
      <c r="L18" s="3"/>
      <c r="M18" s="28"/>
      <c r="N18" s="28"/>
      <c r="O18" s="28"/>
      <c r="P18" s="28"/>
      <c r="Q18" s="28"/>
      <c r="R18" s="28"/>
      <c r="S18" s="28"/>
      <c r="T18" s="28"/>
      <c r="U18" s="28"/>
    </row>
    <row r="19" spans="1:22" x14ac:dyDescent="0.3">
      <c r="A19" s="9" t="s">
        <v>9</v>
      </c>
      <c r="B19" s="32">
        <v>137534</v>
      </c>
      <c r="C19" s="33">
        <v>61462</v>
      </c>
      <c r="D19" s="33">
        <v>76072</v>
      </c>
      <c r="E19" s="33">
        <v>71223</v>
      </c>
      <c r="F19" s="33">
        <v>31985</v>
      </c>
      <c r="G19" s="33">
        <v>39238</v>
      </c>
      <c r="H19" s="33">
        <v>66311</v>
      </c>
      <c r="I19" s="33">
        <v>29477</v>
      </c>
      <c r="J19" s="34">
        <v>36834</v>
      </c>
      <c r="K19" s="1"/>
      <c r="L19" s="1"/>
      <c r="M19" s="28"/>
      <c r="N19" s="28"/>
      <c r="O19" s="28"/>
      <c r="P19" s="28"/>
      <c r="Q19" s="28"/>
      <c r="R19" s="29"/>
      <c r="S19" s="29"/>
      <c r="T19" s="29"/>
      <c r="U19" s="29"/>
    </row>
    <row r="20" spans="1:22" x14ac:dyDescent="0.3">
      <c r="A20" s="9" t="s">
        <v>10</v>
      </c>
      <c r="B20" s="32">
        <v>76882</v>
      </c>
      <c r="C20" s="33">
        <v>49157</v>
      </c>
      <c r="D20" s="33">
        <v>27725</v>
      </c>
      <c r="E20" s="33">
        <v>35308</v>
      </c>
      <c r="F20" s="33">
        <v>22300</v>
      </c>
      <c r="G20" s="33">
        <v>13008</v>
      </c>
      <c r="H20" s="33">
        <v>41574</v>
      </c>
      <c r="I20" s="33">
        <v>26857</v>
      </c>
      <c r="J20" s="34">
        <v>14717</v>
      </c>
      <c r="K20" s="4"/>
      <c r="L20" s="4"/>
      <c r="M20" s="28"/>
      <c r="N20" s="28"/>
      <c r="O20" s="28"/>
      <c r="P20" s="28"/>
      <c r="Q20" s="28"/>
      <c r="R20" s="28"/>
      <c r="S20" s="28"/>
      <c r="T20" s="28"/>
      <c r="U20" s="29"/>
    </row>
    <row r="21" spans="1:22" x14ac:dyDescent="0.3">
      <c r="A21" s="19" t="s">
        <v>27</v>
      </c>
      <c r="B21" s="31">
        <v>207443</v>
      </c>
      <c r="C21" s="31">
        <v>107029</v>
      </c>
      <c r="D21" s="37">
        <v>100414</v>
      </c>
      <c r="E21" s="37">
        <v>99447</v>
      </c>
      <c r="F21" s="37">
        <v>50532</v>
      </c>
      <c r="G21" s="37">
        <v>48915</v>
      </c>
      <c r="H21" s="37">
        <v>107996</v>
      </c>
      <c r="I21" s="37">
        <v>56497</v>
      </c>
      <c r="J21" s="38">
        <v>51499</v>
      </c>
      <c r="K21" s="3"/>
      <c r="L21" s="1"/>
      <c r="M21" s="28"/>
      <c r="N21" s="28"/>
      <c r="O21" s="28"/>
      <c r="P21" s="28"/>
      <c r="Q21" s="28"/>
      <c r="R21" s="28"/>
      <c r="S21" s="28"/>
      <c r="T21" s="28"/>
      <c r="U21" s="29"/>
    </row>
    <row r="22" spans="1:22" x14ac:dyDescent="0.3">
      <c r="A22" s="20" t="s">
        <v>9</v>
      </c>
      <c r="B22" s="32">
        <v>128608</v>
      </c>
      <c r="C22" s="33">
        <v>55909</v>
      </c>
      <c r="D22" s="33">
        <v>72699</v>
      </c>
      <c r="E22" s="33">
        <v>63834</v>
      </c>
      <c r="F22" s="33">
        <v>27787</v>
      </c>
      <c r="G22" s="33">
        <v>36047</v>
      </c>
      <c r="H22" s="33">
        <v>64774</v>
      </c>
      <c r="I22" s="33">
        <v>28122</v>
      </c>
      <c r="J22" s="34">
        <v>36652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20" t="s">
        <v>10</v>
      </c>
      <c r="B23" s="32">
        <v>78835</v>
      </c>
      <c r="C23" s="33">
        <v>51120</v>
      </c>
      <c r="D23" s="33">
        <v>27715</v>
      </c>
      <c r="E23" s="33">
        <v>35613</v>
      </c>
      <c r="F23" s="33">
        <v>22745</v>
      </c>
      <c r="G23" s="33">
        <v>12868</v>
      </c>
      <c r="H23" s="33">
        <v>43222</v>
      </c>
      <c r="I23" s="33">
        <v>28375</v>
      </c>
      <c r="J23" s="34">
        <v>14847</v>
      </c>
      <c r="K23" s="4"/>
      <c r="L23" s="4"/>
      <c r="M23" s="4"/>
      <c r="N23" s="4"/>
      <c r="O23" s="1"/>
      <c r="P23" s="1"/>
      <c r="Q23" s="1"/>
    </row>
    <row r="24" spans="1:22" x14ac:dyDescent="0.3">
      <c r="A24" s="27" t="s">
        <v>37</v>
      </c>
      <c r="B24" s="31">
        <v>119521</v>
      </c>
      <c r="C24" s="31">
        <v>68329</v>
      </c>
      <c r="D24" s="37">
        <v>51192</v>
      </c>
      <c r="E24" s="37">
        <v>56927</v>
      </c>
      <c r="F24" s="37">
        <v>32135</v>
      </c>
      <c r="G24" s="37">
        <v>24792</v>
      </c>
      <c r="H24" s="37">
        <v>62594</v>
      </c>
      <c r="I24" s="37">
        <v>36194</v>
      </c>
      <c r="J24" s="38">
        <v>26400</v>
      </c>
      <c r="L24" s="4"/>
      <c r="M24" s="4"/>
      <c r="N24" s="4"/>
    </row>
    <row r="25" spans="1:22" x14ac:dyDescent="0.3">
      <c r="A25" s="26" t="s">
        <v>9</v>
      </c>
      <c r="B25" s="32">
        <v>42998</v>
      </c>
      <c r="C25" s="33">
        <v>18964</v>
      </c>
      <c r="D25" s="33">
        <v>24034</v>
      </c>
      <c r="E25" s="33">
        <v>21520</v>
      </c>
      <c r="F25" s="33">
        <v>9495</v>
      </c>
      <c r="G25" s="33">
        <v>12025</v>
      </c>
      <c r="H25" s="33">
        <v>21478</v>
      </c>
      <c r="I25" s="33">
        <v>9469</v>
      </c>
      <c r="J25" s="34">
        <v>12009</v>
      </c>
      <c r="L25" s="4"/>
      <c r="M25" s="4"/>
      <c r="N25" s="4"/>
    </row>
    <row r="26" spans="1:22" x14ac:dyDescent="0.3">
      <c r="A26" s="26" t="s">
        <v>10</v>
      </c>
      <c r="B26" s="32">
        <v>76523</v>
      </c>
      <c r="C26" s="33">
        <v>49365</v>
      </c>
      <c r="D26" s="33">
        <v>27158</v>
      </c>
      <c r="E26" s="33">
        <v>35407</v>
      </c>
      <c r="F26" s="33">
        <v>22640</v>
      </c>
      <c r="G26" s="33">
        <v>12767</v>
      </c>
      <c r="H26" s="33">
        <v>41116</v>
      </c>
      <c r="I26" s="33">
        <v>26725</v>
      </c>
      <c r="J26" s="34">
        <v>14391</v>
      </c>
    </row>
    <row r="27" spans="1:22" x14ac:dyDescent="0.3">
      <c r="A27" s="18" t="s">
        <v>39</v>
      </c>
      <c r="B27" s="31">
        <v>196616</v>
      </c>
      <c r="C27" s="31">
        <v>102054</v>
      </c>
      <c r="D27" s="37">
        <v>94562</v>
      </c>
      <c r="E27" s="37">
        <v>94728</v>
      </c>
      <c r="F27" s="37">
        <v>48455</v>
      </c>
      <c r="G27" s="37">
        <v>46273</v>
      </c>
      <c r="H27" s="37">
        <v>101888</v>
      </c>
      <c r="I27" s="37">
        <v>53599</v>
      </c>
      <c r="J27" s="38">
        <v>48289</v>
      </c>
    </row>
    <row r="28" spans="1:22" x14ac:dyDescent="0.3">
      <c r="A28" s="9" t="s">
        <v>9</v>
      </c>
      <c r="B28" s="32">
        <v>117559</v>
      </c>
      <c r="C28" s="33">
        <v>49983</v>
      </c>
      <c r="D28" s="33">
        <v>67576</v>
      </c>
      <c r="E28" s="33">
        <v>58977</v>
      </c>
      <c r="F28" s="33">
        <v>25103</v>
      </c>
      <c r="G28" s="33">
        <v>33874</v>
      </c>
      <c r="H28" s="33">
        <v>58582</v>
      </c>
      <c r="I28" s="33">
        <v>24880</v>
      </c>
      <c r="J28" s="34">
        <v>33702</v>
      </c>
    </row>
    <row r="29" spans="1:22" x14ac:dyDescent="0.3">
      <c r="A29" s="9" t="s">
        <v>10</v>
      </c>
      <c r="B29" s="32">
        <v>79057</v>
      </c>
      <c r="C29" s="33">
        <v>52071</v>
      </c>
      <c r="D29" s="33">
        <v>26986</v>
      </c>
      <c r="E29" s="33">
        <v>35751</v>
      </c>
      <c r="F29" s="33">
        <v>23352</v>
      </c>
      <c r="G29" s="33">
        <v>12399</v>
      </c>
      <c r="H29" s="33">
        <v>43306</v>
      </c>
      <c r="I29" s="33">
        <v>28719</v>
      </c>
      <c r="J29" s="34">
        <v>14587</v>
      </c>
    </row>
    <row r="30" spans="1:22" x14ac:dyDescent="0.3">
      <c r="A30" s="39" t="s">
        <v>40</v>
      </c>
      <c r="B30" s="31">
        <v>117130</v>
      </c>
      <c r="C30" s="31">
        <v>64948</v>
      </c>
      <c r="D30" s="37">
        <v>52182</v>
      </c>
      <c r="E30" s="37">
        <v>56226</v>
      </c>
      <c r="F30" s="37">
        <v>30810</v>
      </c>
      <c r="G30" s="37">
        <v>25416</v>
      </c>
      <c r="H30" s="37">
        <v>60904</v>
      </c>
      <c r="I30" s="37">
        <v>34138</v>
      </c>
      <c r="J30" s="38">
        <v>26766</v>
      </c>
      <c r="L30" s="4"/>
    </row>
    <row r="31" spans="1:22" x14ac:dyDescent="0.3">
      <c r="A31" s="40" t="s">
        <v>9</v>
      </c>
      <c r="B31" s="32">
        <v>56553</v>
      </c>
      <c r="C31" s="33">
        <v>25006</v>
      </c>
      <c r="D31" s="33">
        <v>31547</v>
      </c>
      <c r="E31" s="33">
        <v>28303</v>
      </c>
      <c r="F31" s="33">
        <v>12519</v>
      </c>
      <c r="G31" s="33">
        <v>15784</v>
      </c>
      <c r="H31" s="33">
        <v>28250</v>
      </c>
      <c r="I31" s="33">
        <v>12487</v>
      </c>
      <c r="J31" s="34">
        <v>15763</v>
      </c>
      <c r="L31" s="4"/>
      <c r="M31" s="4"/>
      <c r="N31" s="4"/>
    </row>
    <row r="32" spans="1:22" x14ac:dyDescent="0.3">
      <c r="A32" s="40" t="s">
        <v>10</v>
      </c>
      <c r="B32" s="32">
        <v>60577</v>
      </c>
      <c r="C32" s="33">
        <v>39942</v>
      </c>
      <c r="D32" s="33">
        <v>20635</v>
      </c>
      <c r="E32" s="33">
        <v>27923</v>
      </c>
      <c r="F32" s="33">
        <v>18291</v>
      </c>
      <c r="G32" s="33">
        <v>9632</v>
      </c>
      <c r="H32" s="33">
        <v>32654</v>
      </c>
      <c r="I32" s="33">
        <v>21651</v>
      </c>
      <c r="J32" s="34">
        <v>11003</v>
      </c>
    </row>
    <row r="33" spans="1:10" hidden="1" x14ac:dyDescent="0.3">
      <c r="A33" s="12" t="s">
        <v>41</v>
      </c>
      <c r="B33" s="32">
        <v>6103</v>
      </c>
      <c r="C33" s="33">
        <v>3407</v>
      </c>
      <c r="D33" s="33">
        <v>2696</v>
      </c>
      <c r="E33" s="33">
        <v>2930</v>
      </c>
      <c r="F33" s="33">
        <v>1589</v>
      </c>
      <c r="G33" s="33">
        <v>1341</v>
      </c>
      <c r="H33" s="33">
        <v>3173</v>
      </c>
      <c r="I33" s="33">
        <v>1818</v>
      </c>
      <c r="J33" s="34">
        <v>1355</v>
      </c>
    </row>
    <row r="34" spans="1:10" hidden="1" x14ac:dyDescent="0.3">
      <c r="A34" s="12" t="s">
        <v>42</v>
      </c>
      <c r="B34" s="35">
        <v>4360</v>
      </c>
      <c r="C34" s="35">
        <v>2973</v>
      </c>
      <c r="D34" s="35">
        <v>1387</v>
      </c>
      <c r="E34" s="35">
        <v>2253</v>
      </c>
      <c r="F34" s="35">
        <v>1516</v>
      </c>
      <c r="G34" s="35">
        <v>737</v>
      </c>
      <c r="H34" s="35">
        <v>2107</v>
      </c>
      <c r="I34" s="35">
        <v>1457</v>
      </c>
      <c r="J34" s="36">
        <v>650</v>
      </c>
    </row>
    <row r="35" spans="1:10" hidden="1" x14ac:dyDescent="0.3">
      <c r="A35" s="12" t="s">
        <v>43</v>
      </c>
      <c r="B35" s="35">
        <v>12035</v>
      </c>
      <c r="C35" s="35">
        <v>6252</v>
      </c>
      <c r="D35" s="35">
        <v>5783</v>
      </c>
      <c r="E35" s="35">
        <v>5178</v>
      </c>
      <c r="F35" s="35">
        <v>2630</v>
      </c>
      <c r="G35" s="35">
        <v>2548</v>
      </c>
      <c r="H35" s="35">
        <v>6857</v>
      </c>
      <c r="I35" s="35">
        <v>3622</v>
      </c>
      <c r="J35" s="36">
        <v>3235</v>
      </c>
    </row>
    <row r="36" spans="1:10" hidden="1" x14ac:dyDescent="0.3">
      <c r="A36" s="12" t="s">
        <v>44</v>
      </c>
      <c r="B36" s="35">
        <v>31172</v>
      </c>
      <c r="C36" s="35">
        <v>15381</v>
      </c>
      <c r="D36" s="35">
        <v>15791</v>
      </c>
      <c r="E36" s="35">
        <v>15943</v>
      </c>
      <c r="F36" s="35">
        <v>7795</v>
      </c>
      <c r="G36" s="35">
        <v>8148</v>
      </c>
      <c r="H36" s="35">
        <v>15229</v>
      </c>
      <c r="I36" s="35">
        <v>7586</v>
      </c>
      <c r="J36" s="36">
        <v>7643</v>
      </c>
    </row>
    <row r="37" spans="1:10" hidden="1" x14ac:dyDescent="0.3">
      <c r="A37" s="12" t="s">
        <v>45</v>
      </c>
      <c r="B37" s="35">
        <v>7164</v>
      </c>
      <c r="C37" s="35">
        <v>4957</v>
      </c>
      <c r="D37" s="35">
        <v>2207</v>
      </c>
      <c r="E37" s="35">
        <v>3247</v>
      </c>
      <c r="F37" s="35">
        <v>2251</v>
      </c>
      <c r="G37" s="35">
        <v>996</v>
      </c>
      <c r="H37" s="35">
        <v>3917</v>
      </c>
      <c r="I37" s="35">
        <v>2706</v>
      </c>
      <c r="J37" s="36">
        <v>1211</v>
      </c>
    </row>
    <row r="38" spans="1:10" hidden="1" x14ac:dyDescent="0.3">
      <c r="A38" s="12" t="s">
        <v>46</v>
      </c>
      <c r="B38" s="35">
        <v>9290</v>
      </c>
      <c r="C38" s="35">
        <v>5433</v>
      </c>
      <c r="D38" s="35">
        <v>3857</v>
      </c>
      <c r="E38" s="35">
        <v>3820</v>
      </c>
      <c r="F38" s="35">
        <v>2215</v>
      </c>
      <c r="G38" s="35">
        <v>1605</v>
      </c>
      <c r="H38" s="35">
        <v>5470</v>
      </c>
      <c r="I38" s="35">
        <v>3218</v>
      </c>
      <c r="J38" s="36">
        <v>2252</v>
      </c>
    </row>
    <row r="39" spans="1:10" hidden="1" x14ac:dyDescent="0.3">
      <c r="A39" s="12" t="s">
        <v>47</v>
      </c>
      <c r="B39" s="35">
        <v>21370</v>
      </c>
      <c r="C39" s="35">
        <v>10690</v>
      </c>
      <c r="D39" s="35">
        <v>10680</v>
      </c>
      <c r="E39" s="35">
        <v>10450</v>
      </c>
      <c r="F39" s="35">
        <v>5216</v>
      </c>
      <c r="G39" s="35">
        <v>5234</v>
      </c>
      <c r="H39" s="35">
        <v>10920</v>
      </c>
      <c r="I39" s="35">
        <v>5474</v>
      </c>
      <c r="J39" s="36">
        <v>5446</v>
      </c>
    </row>
    <row r="40" spans="1:10" hidden="1" x14ac:dyDescent="0.3">
      <c r="A40" s="12" t="s">
        <v>48</v>
      </c>
      <c r="B40" s="35">
        <v>7975</v>
      </c>
      <c r="C40" s="35">
        <v>4903</v>
      </c>
      <c r="D40" s="35">
        <v>3072</v>
      </c>
      <c r="E40" s="35">
        <v>3933</v>
      </c>
      <c r="F40" s="35">
        <v>2373</v>
      </c>
      <c r="G40" s="35">
        <v>1560</v>
      </c>
      <c r="H40" s="35">
        <v>4042</v>
      </c>
      <c r="I40" s="35">
        <v>2530</v>
      </c>
      <c r="J40" s="36">
        <v>1512</v>
      </c>
    </row>
    <row r="41" spans="1:10" hidden="1" x14ac:dyDescent="0.3">
      <c r="A41" s="12" t="s">
        <v>49</v>
      </c>
      <c r="B41" s="35">
        <v>3465</v>
      </c>
      <c r="C41" s="35">
        <v>2410</v>
      </c>
      <c r="D41" s="35">
        <v>1055</v>
      </c>
      <c r="E41" s="35">
        <v>1664</v>
      </c>
      <c r="F41" s="35">
        <v>1143</v>
      </c>
      <c r="G41" s="35">
        <v>521</v>
      </c>
      <c r="H41" s="35">
        <v>1801</v>
      </c>
      <c r="I41" s="35">
        <v>1267</v>
      </c>
      <c r="J41" s="36">
        <v>534</v>
      </c>
    </row>
    <row r="42" spans="1:10" hidden="1" x14ac:dyDescent="0.3">
      <c r="A42" s="12" t="s">
        <v>50</v>
      </c>
      <c r="B42" s="35">
        <v>2873</v>
      </c>
      <c r="C42" s="35">
        <v>2155</v>
      </c>
      <c r="D42" s="35">
        <v>718</v>
      </c>
      <c r="E42" s="35">
        <v>1360</v>
      </c>
      <c r="F42" s="35">
        <v>1033</v>
      </c>
      <c r="G42" s="35">
        <v>327</v>
      </c>
      <c r="H42" s="35">
        <v>1513</v>
      </c>
      <c r="I42" s="35">
        <v>1122</v>
      </c>
      <c r="J42" s="36">
        <v>391</v>
      </c>
    </row>
    <row r="43" spans="1:10" hidden="1" x14ac:dyDescent="0.3">
      <c r="A43" s="12" t="s">
        <v>51</v>
      </c>
      <c r="B43" s="35">
        <v>6589</v>
      </c>
      <c r="C43" s="35">
        <v>3934</v>
      </c>
      <c r="D43" s="35">
        <v>2655</v>
      </c>
      <c r="E43" s="35">
        <v>3125</v>
      </c>
      <c r="F43" s="35">
        <v>1843</v>
      </c>
      <c r="G43" s="35">
        <v>1282</v>
      </c>
      <c r="H43" s="35">
        <v>3464</v>
      </c>
      <c r="I43" s="35">
        <v>2091</v>
      </c>
      <c r="J43" s="36">
        <v>1373</v>
      </c>
    </row>
    <row r="44" spans="1:10" hidden="1" x14ac:dyDescent="0.3">
      <c r="A44" s="12" t="s">
        <v>52</v>
      </c>
      <c r="B44" s="35">
        <v>4734</v>
      </c>
      <c r="C44" s="35">
        <v>2453</v>
      </c>
      <c r="D44" s="35">
        <v>2281</v>
      </c>
      <c r="E44" s="35">
        <v>2323</v>
      </c>
      <c r="F44" s="35">
        <v>1206</v>
      </c>
      <c r="G44" s="35">
        <v>1117</v>
      </c>
      <c r="H44" s="35">
        <v>2411</v>
      </c>
      <c r="I44" s="35">
        <v>1247</v>
      </c>
      <c r="J44" s="36">
        <v>1164</v>
      </c>
    </row>
    <row r="45" spans="1:10" x14ac:dyDescent="0.3">
      <c r="A45" s="43" t="s">
        <v>55</v>
      </c>
      <c r="B45" s="31">
        <v>151879</v>
      </c>
      <c r="C45" s="31">
        <v>80958</v>
      </c>
      <c r="D45" s="37">
        <v>70921</v>
      </c>
      <c r="E45" s="37">
        <v>73853</v>
      </c>
      <c r="F45" s="37">
        <v>38989</v>
      </c>
      <c r="G45" s="37">
        <v>34864</v>
      </c>
      <c r="H45" s="37">
        <v>78026</v>
      </c>
      <c r="I45" s="37">
        <v>41969</v>
      </c>
      <c r="J45" s="38">
        <v>36057</v>
      </c>
    </row>
    <row r="46" spans="1:10" x14ac:dyDescent="0.3">
      <c r="A46" s="44" t="s">
        <v>9</v>
      </c>
      <c r="B46" s="13">
        <v>93110</v>
      </c>
      <c r="C46" s="13">
        <v>41976</v>
      </c>
      <c r="D46" s="13">
        <v>51134</v>
      </c>
      <c r="E46" s="13">
        <v>47220</v>
      </c>
      <c r="F46" s="13">
        <v>21346</v>
      </c>
      <c r="G46" s="13">
        <v>25874</v>
      </c>
      <c r="H46" s="13">
        <v>45890</v>
      </c>
      <c r="I46" s="13">
        <v>20630</v>
      </c>
      <c r="J46" s="36">
        <v>25260</v>
      </c>
    </row>
    <row r="47" spans="1:10" x14ac:dyDescent="0.3">
      <c r="A47" s="44" t="s">
        <v>10</v>
      </c>
      <c r="B47" s="13">
        <v>58769</v>
      </c>
      <c r="C47" s="13">
        <v>38982</v>
      </c>
      <c r="D47" s="13">
        <v>19787</v>
      </c>
      <c r="E47" s="13">
        <v>26633</v>
      </c>
      <c r="F47" s="13">
        <v>17643</v>
      </c>
      <c r="G47" s="13">
        <v>8990</v>
      </c>
      <c r="H47" s="13">
        <v>32136</v>
      </c>
      <c r="I47" s="13">
        <v>21339</v>
      </c>
      <c r="J47" s="36">
        <v>10797</v>
      </c>
    </row>
    <row r="48" spans="1:10" hidden="1" x14ac:dyDescent="0.3">
      <c r="A48" s="12" t="s">
        <v>58</v>
      </c>
      <c r="B48" s="32">
        <v>2390</v>
      </c>
      <c r="C48" s="33">
        <v>1590</v>
      </c>
      <c r="D48" s="33">
        <v>800</v>
      </c>
      <c r="E48" s="33">
        <v>1139</v>
      </c>
      <c r="F48" s="33">
        <v>750</v>
      </c>
      <c r="G48" s="33">
        <v>389</v>
      </c>
      <c r="H48" s="33">
        <v>1251</v>
      </c>
      <c r="I48" s="33">
        <v>840</v>
      </c>
      <c r="J48" s="34">
        <v>411</v>
      </c>
    </row>
    <row r="49" spans="1:10" hidden="1" x14ac:dyDescent="0.3">
      <c r="A49" s="12" t="s">
        <v>59</v>
      </c>
      <c r="B49" s="32">
        <v>9686</v>
      </c>
      <c r="C49" s="33">
        <v>5248</v>
      </c>
      <c r="D49" s="33">
        <v>4438</v>
      </c>
      <c r="E49" s="33">
        <v>4598</v>
      </c>
      <c r="F49" s="33">
        <v>2480</v>
      </c>
      <c r="G49" s="33">
        <v>2118</v>
      </c>
      <c r="H49" s="33">
        <v>5088</v>
      </c>
      <c r="I49" s="33">
        <v>2768</v>
      </c>
      <c r="J49" s="34">
        <v>2320</v>
      </c>
    </row>
    <row r="50" spans="1:10" hidden="1" x14ac:dyDescent="0.3">
      <c r="A50" s="12" t="s">
        <v>60</v>
      </c>
      <c r="B50" s="35">
        <v>12301</v>
      </c>
      <c r="C50" s="35">
        <v>6647</v>
      </c>
      <c r="D50" s="35">
        <v>5654</v>
      </c>
      <c r="E50" s="35">
        <v>5732</v>
      </c>
      <c r="F50" s="35">
        <v>3077</v>
      </c>
      <c r="G50" s="35">
        <v>2655</v>
      </c>
      <c r="H50" s="35">
        <v>6569</v>
      </c>
      <c r="I50" s="35">
        <v>3570</v>
      </c>
      <c r="J50" s="36">
        <v>2999</v>
      </c>
    </row>
    <row r="51" spans="1:10" hidden="1" x14ac:dyDescent="0.3">
      <c r="A51" s="12" t="s">
        <v>61</v>
      </c>
      <c r="B51" s="35">
        <v>20541</v>
      </c>
      <c r="C51" s="35">
        <v>11800</v>
      </c>
      <c r="D51" s="35">
        <v>8741</v>
      </c>
      <c r="E51" s="35">
        <v>10294</v>
      </c>
      <c r="F51" s="35">
        <v>5864</v>
      </c>
      <c r="G51" s="35">
        <v>4430</v>
      </c>
      <c r="H51" s="35">
        <v>10247</v>
      </c>
      <c r="I51" s="35">
        <v>5936</v>
      </c>
      <c r="J51" s="36">
        <v>4311</v>
      </c>
    </row>
    <row r="52" spans="1:10" hidden="1" x14ac:dyDescent="0.3">
      <c r="A52" s="12" t="s">
        <v>62</v>
      </c>
      <c r="B52" s="35">
        <v>19201</v>
      </c>
      <c r="C52" s="35">
        <v>11179</v>
      </c>
      <c r="D52" s="35">
        <v>8022</v>
      </c>
      <c r="E52" s="35">
        <v>9363</v>
      </c>
      <c r="F52" s="35">
        <v>5413</v>
      </c>
      <c r="G52" s="35">
        <v>3950</v>
      </c>
      <c r="H52" s="35">
        <v>9838</v>
      </c>
      <c r="I52" s="35">
        <v>5766</v>
      </c>
      <c r="J52" s="36">
        <v>4072</v>
      </c>
    </row>
    <row r="53" spans="1:10" hidden="1" x14ac:dyDescent="0.3">
      <c r="A53" s="12" t="s">
        <v>63</v>
      </c>
      <c r="B53" s="35">
        <v>6845</v>
      </c>
      <c r="C53" s="35">
        <v>4109</v>
      </c>
      <c r="D53" s="35">
        <v>2736</v>
      </c>
      <c r="E53" s="35">
        <v>3560</v>
      </c>
      <c r="F53" s="35">
        <v>2089</v>
      </c>
      <c r="G53" s="35">
        <v>1471</v>
      </c>
      <c r="H53" s="35">
        <v>3285</v>
      </c>
      <c r="I53" s="35">
        <v>2020</v>
      </c>
      <c r="J53" s="36">
        <v>1265</v>
      </c>
    </row>
    <row r="54" spans="1:10" hidden="1" x14ac:dyDescent="0.3">
      <c r="A54" s="12" t="s">
        <v>64</v>
      </c>
      <c r="B54" s="35">
        <v>24586</v>
      </c>
      <c r="C54" s="35">
        <v>11526</v>
      </c>
      <c r="D54" s="35">
        <v>13060</v>
      </c>
      <c r="E54" s="35">
        <v>12088</v>
      </c>
      <c r="F54" s="35">
        <v>5590</v>
      </c>
      <c r="G54" s="35">
        <v>6498</v>
      </c>
      <c r="H54" s="35">
        <v>12498</v>
      </c>
      <c r="I54" s="35">
        <v>5936</v>
      </c>
      <c r="J54" s="36">
        <v>6562</v>
      </c>
    </row>
    <row r="55" spans="1:10" hidden="1" x14ac:dyDescent="0.3">
      <c r="A55" s="12" t="s">
        <v>65</v>
      </c>
      <c r="B55" s="35">
        <v>21011</v>
      </c>
      <c r="C55" s="35">
        <v>10017</v>
      </c>
      <c r="D55" s="35">
        <v>10994</v>
      </c>
      <c r="E55" s="35">
        <v>10523</v>
      </c>
      <c r="F55" s="35">
        <v>4942</v>
      </c>
      <c r="G55" s="35">
        <v>5581</v>
      </c>
      <c r="H55" s="35">
        <v>10488</v>
      </c>
      <c r="I55" s="35">
        <v>5075</v>
      </c>
      <c r="J55" s="36">
        <v>5413</v>
      </c>
    </row>
    <row r="56" spans="1:10" hidden="1" x14ac:dyDescent="0.3">
      <c r="A56" s="12" t="s">
        <v>66</v>
      </c>
      <c r="B56" s="35">
        <v>3639</v>
      </c>
      <c r="C56" s="35">
        <v>2381</v>
      </c>
      <c r="D56" s="35">
        <v>1258</v>
      </c>
      <c r="E56" s="35">
        <v>1726</v>
      </c>
      <c r="F56" s="35">
        <v>1104</v>
      </c>
      <c r="G56" s="35">
        <v>622</v>
      </c>
      <c r="H56" s="35">
        <v>1913</v>
      </c>
      <c r="I56" s="35">
        <v>1277</v>
      </c>
      <c r="J56" s="36">
        <v>636</v>
      </c>
    </row>
    <row r="57" spans="1:10" hidden="1" x14ac:dyDescent="0.3">
      <c r="A57" s="12" t="s">
        <v>67</v>
      </c>
      <c r="B57" s="35">
        <v>6964</v>
      </c>
      <c r="C57" s="35">
        <v>4583</v>
      </c>
      <c r="D57" s="35">
        <v>2381</v>
      </c>
      <c r="E57" s="35">
        <v>3288</v>
      </c>
      <c r="F57" s="35">
        <v>2142</v>
      </c>
      <c r="G57" s="35">
        <v>1146</v>
      </c>
      <c r="H57" s="35">
        <v>3676</v>
      </c>
      <c r="I57" s="35">
        <v>2441</v>
      </c>
      <c r="J57" s="36">
        <v>1235</v>
      </c>
    </row>
    <row r="58" spans="1:10" hidden="1" x14ac:dyDescent="0.3">
      <c r="A58" s="12" t="s">
        <v>68</v>
      </c>
      <c r="B58" s="35">
        <v>9802</v>
      </c>
      <c r="C58" s="35">
        <v>5078</v>
      </c>
      <c r="D58" s="35">
        <v>4724</v>
      </c>
      <c r="E58" s="35">
        <v>4741</v>
      </c>
      <c r="F58" s="35">
        <v>2411</v>
      </c>
      <c r="G58" s="35">
        <v>2330</v>
      </c>
      <c r="H58" s="35">
        <v>5061</v>
      </c>
      <c r="I58" s="35">
        <v>2667</v>
      </c>
      <c r="J58" s="36">
        <v>2394</v>
      </c>
    </row>
    <row r="59" spans="1:10" hidden="1" x14ac:dyDescent="0.3">
      <c r="A59" s="12" t="s">
        <v>69</v>
      </c>
      <c r="B59" s="35">
        <v>14913</v>
      </c>
      <c r="C59" s="35">
        <v>6800</v>
      </c>
      <c r="D59" s="35">
        <v>8113</v>
      </c>
      <c r="E59" s="35">
        <v>6801</v>
      </c>
      <c r="F59" s="35">
        <v>3127</v>
      </c>
      <c r="G59" s="35">
        <v>3674</v>
      </c>
      <c r="H59" s="35">
        <v>8112</v>
      </c>
      <c r="I59" s="35">
        <v>3673</v>
      </c>
      <c r="J59" s="36">
        <v>4439</v>
      </c>
    </row>
    <row r="60" spans="1:10" x14ac:dyDescent="0.3">
      <c r="A60" s="45" t="s">
        <v>85</v>
      </c>
      <c r="B60" s="31">
        <v>71844</v>
      </c>
      <c r="C60" s="31">
        <v>41949</v>
      </c>
      <c r="D60" s="31">
        <v>29895</v>
      </c>
      <c r="E60" s="31">
        <v>34146</v>
      </c>
      <c r="F60" s="31">
        <v>19391</v>
      </c>
      <c r="G60" s="31">
        <v>14755</v>
      </c>
      <c r="H60" s="31">
        <v>37698</v>
      </c>
      <c r="I60" s="31">
        <v>22558</v>
      </c>
      <c r="J60" s="38">
        <v>15140</v>
      </c>
    </row>
    <row r="61" spans="1:10" x14ac:dyDescent="0.3">
      <c r="A61" s="46" t="s">
        <v>9</v>
      </c>
      <c r="B61" s="81">
        <v>5311</v>
      </c>
      <c r="C61" s="81">
        <v>2446</v>
      </c>
      <c r="D61" s="81">
        <v>2865</v>
      </c>
      <c r="E61" s="81">
        <v>3338</v>
      </c>
      <c r="F61" s="81">
        <v>1500</v>
      </c>
      <c r="G61" s="81">
        <v>1838</v>
      </c>
      <c r="H61" s="81">
        <v>1973</v>
      </c>
      <c r="I61" s="81">
        <v>946</v>
      </c>
      <c r="J61" s="36">
        <v>1027</v>
      </c>
    </row>
    <row r="62" spans="1:10" x14ac:dyDescent="0.3">
      <c r="A62" s="46" t="s">
        <v>10</v>
      </c>
      <c r="B62" s="81">
        <v>66533</v>
      </c>
      <c r="C62" s="81">
        <v>39503</v>
      </c>
      <c r="D62" s="81">
        <v>27030</v>
      </c>
      <c r="E62" s="81">
        <v>30808</v>
      </c>
      <c r="F62" s="81">
        <v>17891</v>
      </c>
      <c r="G62" s="81">
        <v>12917</v>
      </c>
      <c r="H62" s="81">
        <v>35725</v>
      </c>
      <c r="I62" s="81">
        <v>21612</v>
      </c>
      <c r="J62" s="36">
        <v>14113</v>
      </c>
    </row>
    <row r="63" spans="1:10" hidden="1" x14ac:dyDescent="0.3">
      <c r="A63" s="46" t="s">
        <v>72</v>
      </c>
      <c r="B63" s="81">
        <v>7880</v>
      </c>
      <c r="C63" s="81">
        <v>4626</v>
      </c>
      <c r="D63" s="81">
        <v>3254</v>
      </c>
      <c r="E63" s="81">
        <v>4496</v>
      </c>
      <c r="F63" s="81">
        <v>2496</v>
      </c>
      <c r="G63" s="81">
        <v>2000</v>
      </c>
      <c r="H63" s="81">
        <v>3384</v>
      </c>
      <c r="I63" s="81">
        <v>2130</v>
      </c>
      <c r="J63" s="36">
        <v>1254</v>
      </c>
    </row>
    <row r="64" spans="1:10" hidden="1" x14ac:dyDescent="0.3">
      <c r="A64" s="46" t="s">
        <v>73</v>
      </c>
      <c r="B64" s="32">
        <v>4833</v>
      </c>
      <c r="C64" s="33">
        <v>2803</v>
      </c>
      <c r="D64" s="33">
        <v>2030</v>
      </c>
      <c r="E64" s="33">
        <v>2253</v>
      </c>
      <c r="F64" s="33">
        <v>1255</v>
      </c>
      <c r="G64" s="33">
        <v>998</v>
      </c>
      <c r="H64" s="33">
        <v>2580</v>
      </c>
      <c r="I64" s="33">
        <v>1548</v>
      </c>
      <c r="J64" s="34">
        <v>1032</v>
      </c>
    </row>
    <row r="65" spans="1:10" hidden="1" x14ac:dyDescent="0.3">
      <c r="A65" s="46" t="s">
        <v>74</v>
      </c>
      <c r="B65" s="35">
        <v>1679</v>
      </c>
      <c r="C65" s="35">
        <v>1317</v>
      </c>
      <c r="D65" s="35">
        <v>362</v>
      </c>
      <c r="E65" s="35">
        <v>568</v>
      </c>
      <c r="F65" s="35">
        <v>442</v>
      </c>
      <c r="G65" s="35">
        <v>126</v>
      </c>
      <c r="H65" s="35">
        <v>1111</v>
      </c>
      <c r="I65" s="35">
        <v>875</v>
      </c>
      <c r="J65" s="36">
        <v>236</v>
      </c>
    </row>
    <row r="66" spans="1:10" hidden="1" x14ac:dyDescent="0.3">
      <c r="A66" s="46" t="s">
        <v>75</v>
      </c>
      <c r="B66" s="35">
        <v>1791</v>
      </c>
      <c r="C66" s="35">
        <v>1361</v>
      </c>
      <c r="D66" s="35">
        <v>430</v>
      </c>
      <c r="E66" s="35">
        <v>754</v>
      </c>
      <c r="F66" s="35">
        <v>555</v>
      </c>
      <c r="G66" s="35">
        <v>199</v>
      </c>
      <c r="H66" s="35">
        <v>1037</v>
      </c>
      <c r="I66" s="35">
        <v>806</v>
      </c>
      <c r="J66" s="36">
        <v>231</v>
      </c>
    </row>
    <row r="67" spans="1:10" hidden="1" x14ac:dyDescent="0.3">
      <c r="A67" s="46" t="s">
        <v>76</v>
      </c>
      <c r="B67" s="35">
        <v>961</v>
      </c>
      <c r="C67" s="35">
        <v>780</v>
      </c>
      <c r="D67" s="35">
        <v>181</v>
      </c>
      <c r="E67" s="35">
        <v>363</v>
      </c>
      <c r="F67" s="35">
        <v>286</v>
      </c>
      <c r="G67" s="35">
        <v>77</v>
      </c>
      <c r="H67" s="35">
        <v>598</v>
      </c>
      <c r="I67" s="35">
        <v>494</v>
      </c>
      <c r="J67" s="36">
        <v>104</v>
      </c>
    </row>
    <row r="68" spans="1:10" hidden="1" x14ac:dyDescent="0.3">
      <c r="A68" s="46" t="s">
        <v>77</v>
      </c>
      <c r="B68" s="35">
        <v>3620</v>
      </c>
      <c r="C68" s="35">
        <v>2468</v>
      </c>
      <c r="D68" s="35">
        <v>1152</v>
      </c>
      <c r="E68" s="35">
        <v>1506</v>
      </c>
      <c r="F68" s="35">
        <v>995</v>
      </c>
      <c r="G68" s="35">
        <v>511</v>
      </c>
      <c r="H68" s="35">
        <v>2114</v>
      </c>
      <c r="I68" s="35">
        <v>1473</v>
      </c>
      <c r="J68" s="36">
        <v>641</v>
      </c>
    </row>
    <row r="69" spans="1:10" hidden="1" x14ac:dyDescent="0.3">
      <c r="A69" s="46" t="s">
        <v>78</v>
      </c>
      <c r="B69" s="35">
        <v>8534</v>
      </c>
      <c r="C69" s="35">
        <v>5111</v>
      </c>
      <c r="D69" s="35">
        <v>3423</v>
      </c>
      <c r="E69" s="35">
        <v>3342</v>
      </c>
      <c r="F69" s="35">
        <v>2031</v>
      </c>
      <c r="G69" s="35">
        <v>1311</v>
      </c>
      <c r="H69" s="35">
        <v>5192</v>
      </c>
      <c r="I69" s="35">
        <v>3080</v>
      </c>
      <c r="J69" s="36">
        <v>2112</v>
      </c>
    </row>
    <row r="70" spans="1:10" hidden="1" x14ac:dyDescent="0.3">
      <c r="A70" s="46" t="s">
        <v>79</v>
      </c>
      <c r="B70" s="35">
        <v>6818</v>
      </c>
      <c r="C70" s="35">
        <v>4127</v>
      </c>
      <c r="D70" s="35">
        <v>2691</v>
      </c>
      <c r="E70" s="35">
        <v>3412</v>
      </c>
      <c r="F70" s="35">
        <v>1998</v>
      </c>
      <c r="G70" s="35">
        <v>1414</v>
      </c>
      <c r="H70" s="35">
        <v>3406</v>
      </c>
      <c r="I70" s="35">
        <v>2129</v>
      </c>
      <c r="J70" s="36">
        <v>1277</v>
      </c>
    </row>
    <row r="71" spans="1:10" hidden="1" x14ac:dyDescent="0.3">
      <c r="A71" s="46" t="s">
        <v>80</v>
      </c>
      <c r="B71" s="35">
        <v>5422</v>
      </c>
      <c r="C71" s="35">
        <v>4053</v>
      </c>
      <c r="D71" s="35">
        <v>1369</v>
      </c>
      <c r="E71" s="35">
        <v>2317</v>
      </c>
      <c r="F71" s="35">
        <v>1751</v>
      </c>
      <c r="G71" s="35">
        <v>566</v>
      </c>
      <c r="H71" s="35">
        <v>3105</v>
      </c>
      <c r="I71" s="35">
        <v>2302</v>
      </c>
      <c r="J71" s="36">
        <v>803</v>
      </c>
    </row>
    <row r="72" spans="1:10" hidden="1" x14ac:dyDescent="0.3">
      <c r="A72" s="46" t="s">
        <v>81</v>
      </c>
      <c r="B72" s="35">
        <v>14874</v>
      </c>
      <c r="C72" s="35">
        <v>7615</v>
      </c>
      <c r="D72" s="35">
        <v>7259</v>
      </c>
      <c r="E72" s="35">
        <v>7570</v>
      </c>
      <c r="F72" s="35">
        <v>3862</v>
      </c>
      <c r="G72" s="35">
        <v>3708</v>
      </c>
      <c r="H72" s="35">
        <v>7304</v>
      </c>
      <c r="I72" s="35">
        <v>3753</v>
      </c>
      <c r="J72" s="36">
        <v>3551</v>
      </c>
    </row>
    <row r="73" spans="1:10" hidden="1" x14ac:dyDescent="0.3">
      <c r="A73" s="46" t="s">
        <v>82</v>
      </c>
      <c r="B73" s="35">
        <v>8061</v>
      </c>
      <c r="C73" s="35">
        <v>4122</v>
      </c>
      <c r="D73" s="35">
        <v>3939</v>
      </c>
      <c r="E73" s="35">
        <v>3971</v>
      </c>
      <c r="F73" s="35">
        <v>1995</v>
      </c>
      <c r="G73" s="35">
        <v>1976</v>
      </c>
      <c r="H73" s="35">
        <v>4090</v>
      </c>
      <c r="I73" s="35">
        <v>2127</v>
      </c>
      <c r="J73" s="36">
        <v>1963</v>
      </c>
    </row>
    <row r="74" spans="1:10" hidden="1" x14ac:dyDescent="0.3">
      <c r="A74" s="46" t="s">
        <v>83</v>
      </c>
      <c r="B74" s="35">
        <v>7371</v>
      </c>
      <c r="C74" s="35">
        <v>3566</v>
      </c>
      <c r="D74" s="35">
        <v>3805</v>
      </c>
      <c r="E74" s="35">
        <v>3594</v>
      </c>
      <c r="F74" s="35">
        <v>1725</v>
      </c>
      <c r="G74" s="35">
        <v>1869</v>
      </c>
      <c r="H74" s="35">
        <v>3777</v>
      </c>
      <c r="I74" s="35">
        <v>1841</v>
      </c>
      <c r="J74" s="36">
        <v>1936</v>
      </c>
    </row>
    <row r="75" spans="1:10" x14ac:dyDescent="0.3">
      <c r="A75" s="59" t="s">
        <v>96</v>
      </c>
      <c r="B75" s="31">
        <v>41155</v>
      </c>
      <c r="C75" s="31">
        <v>26507</v>
      </c>
      <c r="D75" s="31">
        <v>14648</v>
      </c>
      <c r="E75" s="31">
        <v>19086</v>
      </c>
      <c r="F75" s="31">
        <v>12196</v>
      </c>
      <c r="G75" s="31">
        <v>6890</v>
      </c>
      <c r="H75" s="31">
        <v>22069</v>
      </c>
      <c r="I75" s="31">
        <v>14311</v>
      </c>
      <c r="J75" s="38">
        <v>7758</v>
      </c>
    </row>
    <row r="76" spans="1:10" x14ac:dyDescent="0.3">
      <c r="A76" s="60" t="s">
        <v>9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36">
        <v>0</v>
      </c>
    </row>
    <row r="77" spans="1:10" x14ac:dyDescent="0.3">
      <c r="A77" s="60" t="s">
        <v>10</v>
      </c>
      <c r="B77" s="13">
        <v>41155</v>
      </c>
      <c r="C77" s="13">
        <v>26507</v>
      </c>
      <c r="D77" s="13">
        <v>14648</v>
      </c>
      <c r="E77" s="13">
        <v>19086</v>
      </c>
      <c r="F77" s="13">
        <v>12196</v>
      </c>
      <c r="G77" s="13">
        <v>6890</v>
      </c>
      <c r="H77" s="13">
        <v>22069</v>
      </c>
      <c r="I77" s="13">
        <v>14311</v>
      </c>
      <c r="J77" s="36">
        <v>7758</v>
      </c>
    </row>
    <row r="78" spans="1:10" hidden="1" x14ac:dyDescent="0.3">
      <c r="A78" s="60" t="s">
        <v>99</v>
      </c>
      <c r="B78" s="32">
        <v>4879</v>
      </c>
      <c r="C78" s="33">
        <v>2634</v>
      </c>
      <c r="D78" s="33">
        <v>2245</v>
      </c>
      <c r="E78" s="33">
        <v>2465</v>
      </c>
      <c r="F78" s="33">
        <v>1332</v>
      </c>
      <c r="G78" s="33">
        <v>1133</v>
      </c>
      <c r="H78" s="33">
        <v>2414</v>
      </c>
      <c r="I78" s="33">
        <v>1302</v>
      </c>
      <c r="J78" s="34">
        <v>1112</v>
      </c>
    </row>
    <row r="79" spans="1:10" hidden="1" x14ac:dyDescent="0.3">
      <c r="A79" s="60" t="s">
        <v>100</v>
      </c>
      <c r="B79" s="32">
        <v>8654</v>
      </c>
      <c r="C79" s="33">
        <v>4882</v>
      </c>
      <c r="D79" s="33">
        <v>3772</v>
      </c>
      <c r="E79" s="33">
        <v>4080</v>
      </c>
      <c r="F79" s="33">
        <v>2246</v>
      </c>
      <c r="G79" s="33">
        <v>1834</v>
      </c>
      <c r="H79" s="33">
        <v>4574</v>
      </c>
      <c r="I79" s="33">
        <v>2636</v>
      </c>
      <c r="J79" s="34">
        <v>1938</v>
      </c>
    </row>
    <row r="80" spans="1:10" hidden="1" x14ac:dyDescent="0.3">
      <c r="A80" s="60" t="s">
        <v>101</v>
      </c>
      <c r="B80" s="35">
        <v>4548</v>
      </c>
      <c r="C80" s="35">
        <v>2771</v>
      </c>
      <c r="D80" s="35">
        <v>1777</v>
      </c>
      <c r="E80" s="35">
        <v>1951</v>
      </c>
      <c r="F80" s="35">
        <v>1140</v>
      </c>
      <c r="G80" s="35">
        <v>811</v>
      </c>
      <c r="H80" s="35">
        <v>2597</v>
      </c>
      <c r="I80" s="35">
        <v>1631</v>
      </c>
      <c r="J80" s="36">
        <v>966</v>
      </c>
    </row>
    <row r="81" spans="1:10" hidden="1" x14ac:dyDescent="0.3">
      <c r="A81" s="60" t="s">
        <v>102</v>
      </c>
      <c r="B81" s="35">
        <v>7368</v>
      </c>
      <c r="C81" s="35">
        <v>4869</v>
      </c>
      <c r="D81" s="35">
        <v>2499</v>
      </c>
      <c r="E81" s="35">
        <v>3493</v>
      </c>
      <c r="F81" s="35">
        <v>2307</v>
      </c>
      <c r="G81" s="35">
        <v>1186</v>
      </c>
      <c r="H81" s="35">
        <v>3875</v>
      </c>
      <c r="I81" s="35">
        <v>2562</v>
      </c>
      <c r="J81" s="36">
        <v>1313</v>
      </c>
    </row>
    <row r="82" spans="1:10" hidden="1" x14ac:dyDescent="0.3">
      <c r="A82" s="60" t="s">
        <v>103</v>
      </c>
      <c r="B82" s="35">
        <v>3713</v>
      </c>
      <c r="C82" s="35">
        <v>2285</v>
      </c>
      <c r="D82" s="35">
        <v>1428</v>
      </c>
      <c r="E82" s="35">
        <v>1477</v>
      </c>
      <c r="F82" s="35">
        <v>981</v>
      </c>
      <c r="G82" s="35">
        <v>496</v>
      </c>
      <c r="H82" s="35">
        <v>2236</v>
      </c>
      <c r="I82" s="35">
        <v>1304</v>
      </c>
      <c r="J82" s="36">
        <v>932</v>
      </c>
    </row>
    <row r="83" spans="1:10" hidden="1" x14ac:dyDescent="0.3">
      <c r="A83" s="60" t="s">
        <v>104</v>
      </c>
      <c r="B83" s="35">
        <v>135</v>
      </c>
      <c r="C83" s="35">
        <v>105</v>
      </c>
      <c r="D83" s="35">
        <v>30</v>
      </c>
      <c r="E83" s="35">
        <v>135</v>
      </c>
      <c r="F83" s="35">
        <v>105</v>
      </c>
      <c r="G83" s="35">
        <v>30</v>
      </c>
      <c r="H83" s="35">
        <v>0</v>
      </c>
      <c r="I83" s="35">
        <v>0</v>
      </c>
      <c r="J83" s="36">
        <v>0</v>
      </c>
    </row>
    <row r="84" spans="1:10" hidden="1" x14ac:dyDescent="0.3">
      <c r="A84" s="60" t="s">
        <v>105</v>
      </c>
      <c r="B84" s="35">
        <v>811</v>
      </c>
      <c r="C84" s="35">
        <v>685</v>
      </c>
      <c r="D84" s="35">
        <v>126</v>
      </c>
      <c r="E84" s="35">
        <v>559</v>
      </c>
      <c r="F84" s="35">
        <v>461</v>
      </c>
      <c r="G84" s="35">
        <v>98</v>
      </c>
      <c r="H84" s="35">
        <v>252</v>
      </c>
      <c r="I84" s="35">
        <v>224</v>
      </c>
      <c r="J84" s="36">
        <v>28</v>
      </c>
    </row>
    <row r="85" spans="1:10" hidden="1" x14ac:dyDescent="0.3">
      <c r="A85" s="60" t="s">
        <v>106</v>
      </c>
      <c r="B85" s="35">
        <v>2686</v>
      </c>
      <c r="C85" s="35">
        <v>2017</v>
      </c>
      <c r="D85" s="35">
        <v>669</v>
      </c>
      <c r="E85" s="35">
        <v>1189</v>
      </c>
      <c r="F85" s="35">
        <v>893</v>
      </c>
      <c r="G85" s="35">
        <v>296</v>
      </c>
      <c r="H85" s="35">
        <v>1497</v>
      </c>
      <c r="I85" s="35">
        <v>1124</v>
      </c>
      <c r="J85" s="36">
        <v>373</v>
      </c>
    </row>
    <row r="86" spans="1:10" hidden="1" x14ac:dyDescent="0.3">
      <c r="A86" s="60" t="s">
        <v>107</v>
      </c>
      <c r="B86" s="35">
        <v>3460</v>
      </c>
      <c r="C86" s="35">
        <v>2422</v>
      </c>
      <c r="D86" s="35">
        <v>1038</v>
      </c>
      <c r="E86" s="35">
        <v>1541</v>
      </c>
      <c r="F86" s="35">
        <v>1067</v>
      </c>
      <c r="G86" s="35">
        <v>474</v>
      </c>
      <c r="H86" s="35">
        <v>1919</v>
      </c>
      <c r="I86" s="35">
        <v>1355</v>
      </c>
      <c r="J86" s="36">
        <v>564</v>
      </c>
    </row>
    <row r="87" spans="1:10" hidden="1" x14ac:dyDescent="0.3">
      <c r="A87" s="60" t="s">
        <v>108</v>
      </c>
      <c r="B87" s="35">
        <v>2482</v>
      </c>
      <c r="C87" s="35">
        <v>1829</v>
      </c>
      <c r="D87" s="35">
        <v>653</v>
      </c>
      <c r="E87" s="35">
        <v>1223</v>
      </c>
      <c r="F87" s="35">
        <v>884</v>
      </c>
      <c r="G87" s="35">
        <v>339</v>
      </c>
      <c r="H87" s="35">
        <v>1259</v>
      </c>
      <c r="I87" s="35">
        <v>945</v>
      </c>
      <c r="J87" s="36">
        <v>314</v>
      </c>
    </row>
    <row r="88" spans="1:10" hidden="1" x14ac:dyDescent="0.3">
      <c r="A88" s="60" t="s">
        <v>109</v>
      </c>
      <c r="B88" s="35">
        <v>2030</v>
      </c>
      <c r="C88" s="35">
        <v>1659</v>
      </c>
      <c r="D88" s="35">
        <v>371</v>
      </c>
      <c r="E88" s="35">
        <v>773</v>
      </c>
      <c r="F88" s="35">
        <v>598</v>
      </c>
      <c r="G88" s="35">
        <v>175</v>
      </c>
      <c r="H88" s="35">
        <v>1257</v>
      </c>
      <c r="I88" s="35">
        <v>1061</v>
      </c>
      <c r="J88" s="36">
        <v>196</v>
      </c>
    </row>
    <row r="89" spans="1:10" hidden="1" x14ac:dyDescent="0.3">
      <c r="A89" s="60" t="s">
        <v>110</v>
      </c>
      <c r="B89" s="35">
        <v>389</v>
      </c>
      <c r="C89" s="35">
        <v>349</v>
      </c>
      <c r="D89" s="35">
        <v>40</v>
      </c>
      <c r="E89" s="35">
        <v>200</v>
      </c>
      <c r="F89" s="35">
        <v>182</v>
      </c>
      <c r="G89" s="35">
        <v>18</v>
      </c>
      <c r="H89" s="35">
        <v>189</v>
      </c>
      <c r="I89" s="35">
        <v>167</v>
      </c>
      <c r="J89" s="36">
        <v>22</v>
      </c>
    </row>
    <row r="90" spans="1:10" x14ac:dyDescent="0.3">
      <c r="A90" s="71" t="s">
        <v>120</v>
      </c>
      <c r="B90" s="31">
        <v>43061</v>
      </c>
      <c r="C90" s="31">
        <v>29326</v>
      </c>
      <c r="D90" s="31">
        <v>13735</v>
      </c>
      <c r="E90" s="31">
        <v>19630</v>
      </c>
      <c r="F90" s="31">
        <v>13166</v>
      </c>
      <c r="G90" s="31">
        <v>6464</v>
      </c>
      <c r="H90" s="31">
        <v>23431</v>
      </c>
      <c r="I90" s="31">
        <v>16160</v>
      </c>
      <c r="J90" s="38">
        <v>7271</v>
      </c>
    </row>
    <row r="91" spans="1:10" x14ac:dyDescent="0.3">
      <c r="A91" s="72" t="s">
        <v>9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36">
        <v>0</v>
      </c>
    </row>
    <row r="92" spans="1:10" x14ac:dyDescent="0.3">
      <c r="A92" s="72" t="s">
        <v>10</v>
      </c>
      <c r="B92" s="13">
        <v>43061</v>
      </c>
      <c r="C92" s="13">
        <v>29326</v>
      </c>
      <c r="D92" s="13">
        <v>13735</v>
      </c>
      <c r="E92" s="13">
        <v>19630</v>
      </c>
      <c r="F92" s="13">
        <v>13166</v>
      </c>
      <c r="G92" s="13">
        <v>6464</v>
      </c>
      <c r="H92" s="13">
        <v>23431</v>
      </c>
      <c r="I92" s="13">
        <v>16160</v>
      </c>
      <c r="J92" s="36">
        <v>7271</v>
      </c>
    </row>
    <row r="93" spans="1:10" hidden="1" x14ac:dyDescent="0.3">
      <c r="A93" s="72" t="s">
        <v>122</v>
      </c>
      <c r="B93" s="32">
        <v>1655</v>
      </c>
      <c r="C93" s="33">
        <v>1225</v>
      </c>
      <c r="D93" s="33">
        <v>430</v>
      </c>
      <c r="E93" s="33">
        <v>610</v>
      </c>
      <c r="F93" s="33">
        <v>486</v>
      </c>
      <c r="G93" s="33">
        <v>124</v>
      </c>
      <c r="H93" s="33">
        <v>1045</v>
      </c>
      <c r="I93" s="33">
        <v>739</v>
      </c>
      <c r="J93" s="34">
        <v>306</v>
      </c>
    </row>
    <row r="94" spans="1:10" hidden="1" x14ac:dyDescent="0.3">
      <c r="A94" s="72" t="s">
        <v>123</v>
      </c>
      <c r="B94" s="32">
        <v>2585</v>
      </c>
      <c r="C94" s="33">
        <v>1755</v>
      </c>
      <c r="D94" s="33">
        <v>830</v>
      </c>
      <c r="E94" s="33">
        <v>1326</v>
      </c>
      <c r="F94" s="33">
        <v>850</v>
      </c>
      <c r="G94" s="33">
        <v>476</v>
      </c>
      <c r="H94" s="33">
        <v>1259</v>
      </c>
      <c r="I94" s="33">
        <v>905</v>
      </c>
      <c r="J94" s="34">
        <v>354</v>
      </c>
    </row>
    <row r="95" spans="1:10" hidden="1" x14ac:dyDescent="0.3">
      <c r="A95" s="72" t="s">
        <v>124</v>
      </c>
      <c r="B95" s="35">
        <v>2813</v>
      </c>
      <c r="C95" s="35">
        <v>2036</v>
      </c>
      <c r="D95" s="35">
        <v>777</v>
      </c>
      <c r="E95" s="35">
        <v>1152</v>
      </c>
      <c r="F95" s="35">
        <v>823</v>
      </c>
      <c r="G95" s="35">
        <v>329</v>
      </c>
      <c r="H95" s="35">
        <v>1661</v>
      </c>
      <c r="I95" s="35">
        <v>1213</v>
      </c>
      <c r="J95" s="36">
        <v>448</v>
      </c>
    </row>
    <row r="96" spans="1:10" hidden="1" x14ac:dyDescent="0.3">
      <c r="A96" s="72" t="s">
        <v>125</v>
      </c>
      <c r="B96" s="35">
        <v>3258</v>
      </c>
      <c r="C96" s="35">
        <v>2242</v>
      </c>
      <c r="D96" s="35">
        <v>1016</v>
      </c>
      <c r="E96" s="35">
        <v>1357</v>
      </c>
      <c r="F96" s="35">
        <v>919</v>
      </c>
      <c r="G96" s="35">
        <v>438</v>
      </c>
      <c r="H96" s="35">
        <v>1901</v>
      </c>
      <c r="I96" s="35">
        <v>1323</v>
      </c>
      <c r="J96" s="36">
        <v>578</v>
      </c>
    </row>
    <row r="97" spans="1:10" hidden="1" x14ac:dyDescent="0.3">
      <c r="A97" s="72" t="s">
        <v>126</v>
      </c>
      <c r="B97" s="35">
        <v>2772</v>
      </c>
      <c r="C97" s="35">
        <v>1990</v>
      </c>
      <c r="D97" s="35">
        <v>782</v>
      </c>
      <c r="E97" s="35">
        <v>1193</v>
      </c>
      <c r="F97" s="35">
        <v>844</v>
      </c>
      <c r="G97" s="35">
        <v>349</v>
      </c>
      <c r="H97" s="35">
        <v>1579</v>
      </c>
      <c r="I97" s="35">
        <v>1146</v>
      </c>
      <c r="J97" s="36">
        <v>433</v>
      </c>
    </row>
    <row r="98" spans="1:10" hidden="1" x14ac:dyDescent="0.3">
      <c r="A98" s="72" t="s">
        <v>127</v>
      </c>
      <c r="B98" s="35">
        <v>4422</v>
      </c>
      <c r="C98" s="35">
        <v>3015</v>
      </c>
      <c r="D98" s="35">
        <v>1407</v>
      </c>
      <c r="E98" s="35">
        <v>1894</v>
      </c>
      <c r="F98" s="35">
        <v>1298</v>
      </c>
      <c r="G98" s="35">
        <v>596</v>
      </c>
      <c r="H98" s="35">
        <v>2528</v>
      </c>
      <c r="I98" s="35">
        <v>1717</v>
      </c>
      <c r="J98" s="36">
        <v>811</v>
      </c>
    </row>
    <row r="99" spans="1:10" hidden="1" x14ac:dyDescent="0.3">
      <c r="A99" s="72" t="s">
        <v>128</v>
      </c>
      <c r="B99" s="35">
        <v>5281</v>
      </c>
      <c r="C99" s="35">
        <v>3205</v>
      </c>
      <c r="D99" s="35">
        <v>2076</v>
      </c>
      <c r="E99" s="35">
        <v>2391</v>
      </c>
      <c r="F99" s="35">
        <v>1425</v>
      </c>
      <c r="G99" s="35">
        <v>966</v>
      </c>
      <c r="H99" s="35">
        <v>2890</v>
      </c>
      <c r="I99" s="35">
        <v>1780</v>
      </c>
      <c r="J99" s="36">
        <v>1110</v>
      </c>
    </row>
    <row r="100" spans="1:10" hidden="1" x14ac:dyDescent="0.3">
      <c r="A100" s="72" t="s">
        <v>129</v>
      </c>
      <c r="B100" s="35">
        <v>5956</v>
      </c>
      <c r="C100" s="35">
        <v>3867</v>
      </c>
      <c r="D100" s="35">
        <v>2089</v>
      </c>
      <c r="E100" s="35">
        <v>2676</v>
      </c>
      <c r="F100" s="35">
        <v>1715</v>
      </c>
      <c r="G100" s="35">
        <v>961</v>
      </c>
      <c r="H100" s="35">
        <v>3280</v>
      </c>
      <c r="I100" s="35">
        <v>2152</v>
      </c>
      <c r="J100" s="36">
        <v>1128</v>
      </c>
    </row>
    <row r="101" spans="1:10" hidden="1" x14ac:dyDescent="0.3">
      <c r="A101" s="72" t="s">
        <v>130</v>
      </c>
      <c r="B101" s="35">
        <v>5429</v>
      </c>
      <c r="C101" s="35">
        <v>3568</v>
      </c>
      <c r="D101" s="35">
        <v>1861</v>
      </c>
      <c r="E101" s="35">
        <v>2830</v>
      </c>
      <c r="F101" s="35">
        <v>1834</v>
      </c>
      <c r="G101" s="35">
        <v>996</v>
      </c>
      <c r="H101" s="35">
        <v>2599</v>
      </c>
      <c r="I101" s="35">
        <v>1734</v>
      </c>
      <c r="J101" s="36">
        <v>865</v>
      </c>
    </row>
    <row r="102" spans="1:10" hidden="1" x14ac:dyDescent="0.3">
      <c r="A102" s="72" t="s">
        <v>131</v>
      </c>
      <c r="B102" s="35">
        <v>2995</v>
      </c>
      <c r="C102" s="35">
        <v>2158</v>
      </c>
      <c r="D102" s="35">
        <v>837</v>
      </c>
      <c r="E102" s="35">
        <v>1483</v>
      </c>
      <c r="F102" s="35">
        <v>1040</v>
      </c>
      <c r="G102" s="35">
        <v>443</v>
      </c>
      <c r="H102" s="35">
        <v>1512</v>
      </c>
      <c r="I102" s="35">
        <v>1118</v>
      </c>
      <c r="J102" s="36">
        <v>394</v>
      </c>
    </row>
    <row r="103" spans="1:10" hidden="1" x14ac:dyDescent="0.3">
      <c r="A103" s="72" t="s">
        <v>132</v>
      </c>
      <c r="B103" s="35">
        <v>2813</v>
      </c>
      <c r="C103" s="35">
        <v>2097</v>
      </c>
      <c r="D103" s="35">
        <v>716</v>
      </c>
      <c r="E103" s="35">
        <v>1238</v>
      </c>
      <c r="F103" s="35">
        <v>906</v>
      </c>
      <c r="G103" s="35">
        <v>332</v>
      </c>
      <c r="H103" s="35">
        <v>1575</v>
      </c>
      <c r="I103" s="35">
        <v>1191</v>
      </c>
      <c r="J103" s="36">
        <v>384</v>
      </c>
    </row>
    <row r="104" spans="1:10" hidden="1" x14ac:dyDescent="0.3">
      <c r="A104" s="72" t="s">
        <v>133</v>
      </c>
      <c r="B104" s="35">
        <v>3082</v>
      </c>
      <c r="C104" s="35">
        <v>2168</v>
      </c>
      <c r="D104" s="35">
        <v>914</v>
      </c>
      <c r="E104" s="35">
        <v>1480</v>
      </c>
      <c r="F104" s="35">
        <v>1026</v>
      </c>
      <c r="G104" s="35">
        <v>454</v>
      </c>
      <c r="H104" s="35">
        <v>1602</v>
      </c>
      <c r="I104" s="35">
        <v>1142</v>
      </c>
      <c r="J104" s="36">
        <v>460</v>
      </c>
    </row>
    <row r="105" spans="1:10" x14ac:dyDescent="0.3">
      <c r="A105" s="75" t="s">
        <v>135</v>
      </c>
      <c r="B105" s="31">
        <v>247137</v>
      </c>
      <c r="C105" s="31">
        <v>119488</v>
      </c>
      <c r="D105" s="31">
        <v>127649</v>
      </c>
      <c r="E105" s="31">
        <v>121939</v>
      </c>
      <c r="F105" s="31">
        <v>58509</v>
      </c>
      <c r="G105" s="31">
        <v>63430</v>
      </c>
      <c r="H105" s="31">
        <v>125198</v>
      </c>
      <c r="I105" s="31">
        <v>60979</v>
      </c>
      <c r="J105" s="64">
        <v>64219</v>
      </c>
    </row>
    <row r="106" spans="1:10" x14ac:dyDescent="0.3">
      <c r="A106" s="74" t="s">
        <v>9</v>
      </c>
      <c r="B106" s="13">
        <v>180574</v>
      </c>
      <c r="C106" s="13">
        <v>76317</v>
      </c>
      <c r="D106" s="13">
        <v>104257</v>
      </c>
      <c r="E106" s="13">
        <v>91393</v>
      </c>
      <c r="F106" s="13">
        <v>38646</v>
      </c>
      <c r="G106" s="13">
        <v>52747</v>
      </c>
      <c r="H106" s="13">
        <v>89181</v>
      </c>
      <c r="I106" s="13">
        <v>37671</v>
      </c>
      <c r="J106" s="36">
        <v>51510</v>
      </c>
    </row>
    <row r="107" spans="1:10" x14ac:dyDescent="0.3">
      <c r="A107" s="74" t="s">
        <v>10</v>
      </c>
      <c r="B107" s="13">
        <v>66563</v>
      </c>
      <c r="C107" s="13">
        <v>43171</v>
      </c>
      <c r="D107" s="13">
        <v>23392</v>
      </c>
      <c r="E107" s="13">
        <v>30546</v>
      </c>
      <c r="F107" s="13">
        <v>19863</v>
      </c>
      <c r="G107" s="13">
        <v>10683</v>
      </c>
      <c r="H107" s="13">
        <v>36017</v>
      </c>
      <c r="I107" s="13">
        <v>23308</v>
      </c>
      <c r="J107" s="36">
        <v>12709</v>
      </c>
    </row>
    <row r="108" spans="1:10" hidden="1" x14ac:dyDescent="0.3">
      <c r="A108" s="74" t="s">
        <v>148</v>
      </c>
      <c r="B108" s="32">
        <v>3685</v>
      </c>
      <c r="C108" s="33">
        <v>2313</v>
      </c>
      <c r="D108" s="33">
        <v>1372</v>
      </c>
      <c r="E108" s="33">
        <v>1893</v>
      </c>
      <c r="F108" s="33">
        <v>1196</v>
      </c>
      <c r="G108" s="33">
        <v>697</v>
      </c>
      <c r="H108" s="33">
        <v>1792</v>
      </c>
      <c r="I108" s="33">
        <v>1117</v>
      </c>
      <c r="J108" s="34">
        <v>675</v>
      </c>
    </row>
    <row r="109" spans="1:10" hidden="1" x14ac:dyDescent="0.3">
      <c r="A109" s="74" t="s">
        <v>137</v>
      </c>
      <c r="B109" s="32">
        <v>1889</v>
      </c>
      <c r="C109" s="33">
        <v>1397</v>
      </c>
      <c r="D109" s="33">
        <v>492</v>
      </c>
      <c r="E109" s="33">
        <v>794</v>
      </c>
      <c r="F109" s="33">
        <v>544</v>
      </c>
      <c r="G109" s="33">
        <v>250</v>
      </c>
      <c r="H109" s="33">
        <v>1095</v>
      </c>
      <c r="I109" s="33">
        <v>853</v>
      </c>
      <c r="J109" s="34">
        <v>242</v>
      </c>
    </row>
    <row r="110" spans="1:10" hidden="1" x14ac:dyDescent="0.3">
      <c r="A110" s="74" t="s">
        <v>138</v>
      </c>
      <c r="B110" s="35">
        <v>11591</v>
      </c>
      <c r="C110" s="35">
        <v>6500</v>
      </c>
      <c r="D110" s="35">
        <v>5091</v>
      </c>
      <c r="E110" s="35">
        <v>4951</v>
      </c>
      <c r="F110" s="35">
        <v>2727</v>
      </c>
      <c r="G110" s="35">
        <v>2224</v>
      </c>
      <c r="H110" s="35">
        <v>6640</v>
      </c>
      <c r="I110" s="35">
        <v>3773</v>
      </c>
      <c r="J110" s="36">
        <v>2867</v>
      </c>
    </row>
    <row r="111" spans="1:10" hidden="1" x14ac:dyDescent="0.3">
      <c r="A111" s="74" t="s">
        <v>139</v>
      </c>
      <c r="B111" s="35">
        <v>21444</v>
      </c>
      <c r="C111" s="35">
        <v>10699</v>
      </c>
      <c r="D111" s="35">
        <v>10745</v>
      </c>
      <c r="E111" s="35">
        <v>10479</v>
      </c>
      <c r="F111" s="35">
        <v>5209</v>
      </c>
      <c r="G111" s="35">
        <v>5270</v>
      </c>
      <c r="H111" s="35">
        <v>10965</v>
      </c>
      <c r="I111" s="35">
        <v>5490</v>
      </c>
      <c r="J111" s="36">
        <v>5475</v>
      </c>
    </row>
    <row r="112" spans="1:10" hidden="1" x14ac:dyDescent="0.3">
      <c r="A112" s="74" t="s">
        <v>140</v>
      </c>
      <c r="B112" s="35">
        <v>30329</v>
      </c>
      <c r="C112" s="35">
        <v>13809</v>
      </c>
      <c r="D112" s="35">
        <v>16520</v>
      </c>
      <c r="E112" s="35">
        <v>14879</v>
      </c>
      <c r="F112" s="35">
        <v>6761</v>
      </c>
      <c r="G112" s="35">
        <v>8118</v>
      </c>
      <c r="H112" s="35">
        <v>15450</v>
      </c>
      <c r="I112" s="35">
        <v>7048</v>
      </c>
      <c r="J112" s="36">
        <v>8402</v>
      </c>
    </row>
    <row r="113" spans="1:10" hidden="1" x14ac:dyDescent="0.3">
      <c r="A113" s="74" t="s">
        <v>141</v>
      </c>
      <c r="B113" s="35">
        <v>34971</v>
      </c>
      <c r="C113" s="35">
        <v>16102</v>
      </c>
      <c r="D113" s="35">
        <v>18869</v>
      </c>
      <c r="E113" s="35">
        <v>16955</v>
      </c>
      <c r="F113" s="35">
        <v>7713</v>
      </c>
      <c r="G113" s="35">
        <v>9242</v>
      </c>
      <c r="H113" s="35">
        <v>18016</v>
      </c>
      <c r="I113" s="35">
        <v>8389</v>
      </c>
      <c r="J113" s="36">
        <v>9627</v>
      </c>
    </row>
    <row r="114" spans="1:10" hidden="1" x14ac:dyDescent="0.3">
      <c r="A114" s="74" t="s">
        <v>142</v>
      </c>
      <c r="B114" s="35">
        <v>29690</v>
      </c>
      <c r="C114" s="35">
        <v>13572</v>
      </c>
      <c r="D114" s="35">
        <v>16118</v>
      </c>
      <c r="E114" s="35">
        <v>14598</v>
      </c>
      <c r="F114" s="35">
        <v>6621</v>
      </c>
      <c r="G114" s="35">
        <v>7977</v>
      </c>
      <c r="H114" s="35">
        <v>15092</v>
      </c>
      <c r="I114" s="35">
        <v>6951</v>
      </c>
      <c r="J114" s="36">
        <v>8141</v>
      </c>
    </row>
    <row r="115" spans="1:10" hidden="1" x14ac:dyDescent="0.3">
      <c r="A115" s="74" t="s">
        <v>143</v>
      </c>
      <c r="B115" s="35">
        <v>36962</v>
      </c>
      <c r="C115" s="35">
        <v>16960</v>
      </c>
      <c r="D115" s="35">
        <v>20002</v>
      </c>
      <c r="E115" s="35">
        <v>19732</v>
      </c>
      <c r="F115" s="35">
        <v>9015</v>
      </c>
      <c r="G115" s="35">
        <v>10717</v>
      </c>
      <c r="H115" s="35">
        <v>17230</v>
      </c>
      <c r="I115" s="35">
        <v>7945</v>
      </c>
      <c r="J115" s="36">
        <v>9285</v>
      </c>
    </row>
    <row r="116" spans="1:10" hidden="1" x14ac:dyDescent="0.3">
      <c r="A116" s="74" t="s">
        <v>144</v>
      </c>
      <c r="B116" s="35">
        <v>25557</v>
      </c>
      <c r="C116" s="35">
        <v>12023</v>
      </c>
      <c r="D116" s="35">
        <v>13534</v>
      </c>
      <c r="E116" s="35">
        <v>10838</v>
      </c>
      <c r="F116" s="35">
        <v>5143</v>
      </c>
      <c r="G116" s="35">
        <v>5695</v>
      </c>
      <c r="H116" s="35">
        <v>14719</v>
      </c>
      <c r="I116" s="35">
        <v>6880</v>
      </c>
      <c r="J116" s="36">
        <v>7839</v>
      </c>
    </row>
    <row r="117" spans="1:10" hidden="1" x14ac:dyDescent="0.3">
      <c r="A117" s="74" t="s">
        <v>145</v>
      </c>
      <c r="B117" s="35">
        <v>31127</v>
      </c>
      <c r="C117" s="35">
        <v>14851</v>
      </c>
      <c r="D117" s="35">
        <v>16276</v>
      </c>
      <c r="E117" s="35">
        <v>17194</v>
      </c>
      <c r="F117" s="35">
        <v>8061</v>
      </c>
      <c r="G117" s="35">
        <v>9133</v>
      </c>
      <c r="H117" s="35">
        <v>13933</v>
      </c>
      <c r="I117" s="35">
        <v>6790</v>
      </c>
      <c r="J117" s="36">
        <v>7143</v>
      </c>
    </row>
    <row r="118" spans="1:10" hidden="1" x14ac:dyDescent="0.3">
      <c r="A118" s="74" t="s">
        <v>146</v>
      </c>
      <c r="B118" s="35">
        <v>12876</v>
      </c>
      <c r="C118" s="35">
        <v>7324</v>
      </c>
      <c r="D118" s="35">
        <v>5552</v>
      </c>
      <c r="E118" s="35">
        <v>6330</v>
      </c>
      <c r="F118" s="35">
        <v>3707</v>
      </c>
      <c r="G118" s="35">
        <v>2623</v>
      </c>
      <c r="H118" s="35">
        <v>6546</v>
      </c>
      <c r="I118" s="35">
        <v>3617</v>
      </c>
      <c r="J118" s="36">
        <v>2929</v>
      </c>
    </row>
    <row r="119" spans="1:10" hidden="1" x14ac:dyDescent="0.3">
      <c r="A119" s="74" t="s">
        <v>147</v>
      </c>
      <c r="B119" s="35">
        <v>7016</v>
      </c>
      <c r="C119" s="35">
        <v>3938</v>
      </c>
      <c r="D119" s="35">
        <v>3078</v>
      </c>
      <c r="E119" s="35">
        <v>3296</v>
      </c>
      <c r="F119" s="35">
        <v>1812</v>
      </c>
      <c r="G119" s="35">
        <v>1484</v>
      </c>
      <c r="H119" s="35">
        <v>3720</v>
      </c>
      <c r="I119" s="35">
        <v>2126</v>
      </c>
      <c r="J119" s="36">
        <v>1594</v>
      </c>
    </row>
    <row r="120" spans="1:10" x14ac:dyDescent="0.3">
      <c r="A120" s="85" t="s">
        <v>151</v>
      </c>
      <c r="B120" s="86">
        <v>192598</v>
      </c>
      <c r="C120" s="86">
        <v>99449</v>
      </c>
      <c r="D120" s="86">
        <v>93149</v>
      </c>
      <c r="E120" s="86">
        <v>92811</v>
      </c>
      <c r="F120" s="86">
        <v>47531</v>
      </c>
      <c r="G120" s="86">
        <v>45280</v>
      </c>
      <c r="H120" s="86">
        <v>99787</v>
      </c>
      <c r="I120" s="86">
        <v>51918</v>
      </c>
      <c r="J120" s="94">
        <v>47869</v>
      </c>
    </row>
    <row r="121" spans="1:10" x14ac:dyDescent="0.3">
      <c r="A121" s="51" t="s">
        <v>149</v>
      </c>
      <c r="B121" s="13">
        <v>90805</v>
      </c>
      <c r="C121" s="13">
        <v>39028</v>
      </c>
      <c r="D121" s="13">
        <v>51777</v>
      </c>
      <c r="E121" s="13">
        <v>45770</v>
      </c>
      <c r="F121" s="13">
        <v>19743</v>
      </c>
      <c r="G121" s="13">
        <v>26027</v>
      </c>
      <c r="H121" s="13">
        <v>45035</v>
      </c>
      <c r="I121" s="13">
        <v>19285</v>
      </c>
      <c r="J121" s="63">
        <v>25750</v>
      </c>
    </row>
    <row r="122" spans="1:10" ht="21" customHeight="1" x14ac:dyDescent="0.3">
      <c r="A122" s="51" t="s">
        <v>150</v>
      </c>
      <c r="B122" s="13">
        <v>101793</v>
      </c>
      <c r="C122" s="13">
        <v>60421</v>
      </c>
      <c r="D122" s="13">
        <v>41372</v>
      </c>
      <c r="E122" s="13">
        <v>47041</v>
      </c>
      <c r="F122" s="13">
        <v>27788</v>
      </c>
      <c r="G122" s="13">
        <v>19253</v>
      </c>
      <c r="H122" s="13">
        <v>54752</v>
      </c>
      <c r="I122" s="13">
        <v>32633</v>
      </c>
      <c r="J122" s="63">
        <v>22119</v>
      </c>
    </row>
    <row r="123" spans="1:10" hidden="1" x14ac:dyDescent="0.3">
      <c r="A123" s="51" t="s">
        <v>152</v>
      </c>
      <c r="B123" s="32">
        <v>3907</v>
      </c>
      <c r="C123" s="33">
        <v>2497</v>
      </c>
      <c r="D123" s="33">
        <v>1410</v>
      </c>
      <c r="E123" s="33">
        <v>1739</v>
      </c>
      <c r="F123" s="33">
        <v>1114</v>
      </c>
      <c r="G123" s="33">
        <v>625</v>
      </c>
      <c r="H123" s="33">
        <v>2168</v>
      </c>
      <c r="I123" s="33">
        <v>1383</v>
      </c>
      <c r="J123" s="34">
        <v>785</v>
      </c>
    </row>
    <row r="124" spans="1:10" hidden="1" x14ac:dyDescent="0.3">
      <c r="A124" s="51" t="s">
        <v>153</v>
      </c>
      <c r="B124" s="32">
        <v>18040</v>
      </c>
      <c r="C124" s="33">
        <v>9103</v>
      </c>
      <c r="D124" s="33">
        <v>8937</v>
      </c>
      <c r="E124" s="33">
        <v>8717</v>
      </c>
      <c r="F124" s="33">
        <v>4378</v>
      </c>
      <c r="G124" s="33">
        <v>4339</v>
      </c>
      <c r="H124" s="33">
        <v>9323</v>
      </c>
      <c r="I124" s="33">
        <v>4725</v>
      </c>
      <c r="J124" s="34">
        <v>4598</v>
      </c>
    </row>
    <row r="125" spans="1:10" hidden="1" x14ac:dyDescent="0.3">
      <c r="A125" s="51" t="s">
        <v>154</v>
      </c>
      <c r="B125" s="32">
        <v>30322</v>
      </c>
      <c r="C125" s="33">
        <v>14670</v>
      </c>
      <c r="D125" s="33">
        <v>15652</v>
      </c>
      <c r="E125" s="33">
        <v>13418</v>
      </c>
      <c r="F125" s="33">
        <v>6489</v>
      </c>
      <c r="G125" s="33">
        <v>6929</v>
      </c>
      <c r="H125" s="33">
        <v>16904</v>
      </c>
      <c r="I125" s="33">
        <v>8181</v>
      </c>
      <c r="J125" s="34">
        <v>8723</v>
      </c>
    </row>
    <row r="126" spans="1:10" hidden="1" x14ac:dyDescent="0.3">
      <c r="A126" s="51" t="s">
        <v>155</v>
      </c>
      <c r="B126" s="32">
        <v>14054</v>
      </c>
      <c r="C126" s="33">
        <v>8328</v>
      </c>
      <c r="D126" s="33">
        <v>5726</v>
      </c>
      <c r="E126" s="33">
        <v>6427</v>
      </c>
      <c r="F126" s="33">
        <v>3810</v>
      </c>
      <c r="G126" s="33">
        <v>2617</v>
      </c>
      <c r="H126" s="33">
        <v>7627</v>
      </c>
      <c r="I126" s="33">
        <v>4518</v>
      </c>
      <c r="J126" s="34">
        <v>3109</v>
      </c>
    </row>
    <row r="127" spans="1:10" hidden="1" x14ac:dyDescent="0.3">
      <c r="A127" s="51" t="s">
        <v>156</v>
      </c>
      <c r="B127" s="32">
        <v>11208</v>
      </c>
      <c r="C127" s="33">
        <v>6242</v>
      </c>
      <c r="D127" s="33">
        <v>4966</v>
      </c>
      <c r="E127" s="33">
        <v>4584</v>
      </c>
      <c r="F127" s="33">
        <v>2540</v>
      </c>
      <c r="G127" s="33">
        <v>2044</v>
      </c>
      <c r="H127" s="33">
        <v>6624</v>
      </c>
      <c r="I127" s="33">
        <v>3702</v>
      </c>
      <c r="J127" s="34">
        <v>2922</v>
      </c>
    </row>
    <row r="128" spans="1:10" hidden="1" x14ac:dyDescent="0.3">
      <c r="A128" s="51" t="s">
        <v>157</v>
      </c>
      <c r="B128" s="32">
        <v>12928</v>
      </c>
      <c r="C128" s="33">
        <v>7297</v>
      </c>
      <c r="D128" s="33">
        <v>5631</v>
      </c>
      <c r="E128" s="33">
        <v>6160</v>
      </c>
      <c r="F128" s="33">
        <v>3453</v>
      </c>
      <c r="G128" s="33">
        <v>2707</v>
      </c>
      <c r="H128" s="33">
        <v>6768</v>
      </c>
      <c r="I128" s="33">
        <v>3844</v>
      </c>
      <c r="J128" s="34">
        <v>2924</v>
      </c>
    </row>
    <row r="129" spans="1:10" hidden="1" x14ac:dyDescent="0.3">
      <c r="A129" s="51" t="s">
        <v>158</v>
      </c>
      <c r="B129" s="32">
        <v>25047</v>
      </c>
      <c r="C129" s="32">
        <v>12687</v>
      </c>
      <c r="D129" s="32">
        <v>12360</v>
      </c>
      <c r="E129" s="32">
        <v>13904</v>
      </c>
      <c r="F129" s="32">
        <v>6907</v>
      </c>
      <c r="G129" s="32">
        <v>6997</v>
      </c>
      <c r="H129" s="32">
        <v>11143</v>
      </c>
      <c r="I129" s="32">
        <v>5780</v>
      </c>
      <c r="J129" s="95">
        <v>5363</v>
      </c>
    </row>
    <row r="130" spans="1:10" hidden="1" x14ac:dyDescent="0.3">
      <c r="A130" s="51" t="s">
        <v>159</v>
      </c>
      <c r="B130" s="32">
        <v>26436</v>
      </c>
      <c r="C130" s="32">
        <v>13089</v>
      </c>
      <c r="D130" s="32">
        <v>13347</v>
      </c>
      <c r="E130" s="32">
        <v>13024</v>
      </c>
      <c r="F130" s="32">
        <v>6409</v>
      </c>
      <c r="G130" s="32">
        <v>6615</v>
      </c>
      <c r="H130" s="32">
        <v>13412</v>
      </c>
      <c r="I130" s="32">
        <v>6680</v>
      </c>
      <c r="J130" s="95">
        <v>6732</v>
      </c>
    </row>
    <row r="131" spans="1:10" hidden="1" x14ac:dyDescent="0.3">
      <c r="A131" s="51" t="s">
        <v>160</v>
      </c>
      <c r="B131" s="32">
        <v>9278</v>
      </c>
      <c r="C131" s="33">
        <v>5556</v>
      </c>
      <c r="D131" s="33">
        <v>3722</v>
      </c>
      <c r="E131" s="33">
        <v>4562</v>
      </c>
      <c r="F131" s="33">
        <v>2706</v>
      </c>
      <c r="G131" s="33">
        <v>1856</v>
      </c>
      <c r="H131" s="33">
        <v>4716</v>
      </c>
      <c r="I131" s="33">
        <v>2850</v>
      </c>
      <c r="J131" s="34">
        <v>1866</v>
      </c>
    </row>
    <row r="132" spans="1:10" hidden="1" x14ac:dyDescent="0.3">
      <c r="A132" s="51" t="s">
        <v>161</v>
      </c>
      <c r="B132" s="32">
        <v>5800</v>
      </c>
      <c r="C132" s="33">
        <v>3831</v>
      </c>
      <c r="D132" s="33">
        <v>1969</v>
      </c>
      <c r="E132" s="33">
        <v>2808</v>
      </c>
      <c r="F132" s="33">
        <v>1863</v>
      </c>
      <c r="G132" s="33">
        <v>945</v>
      </c>
      <c r="H132" s="33">
        <v>2992</v>
      </c>
      <c r="I132" s="33">
        <v>1968</v>
      </c>
      <c r="J132" s="34">
        <v>1024</v>
      </c>
    </row>
    <row r="133" spans="1:10" hidden="1" x14ac:dyDescent="0.3">
      <c r="A133" s="51" t="s">
        <v>162</v>
      </c>
      <c r="B133" s="32">
        <v>21457</v>
      </c>
      <c r="C133" s="33">
        <v>9242</v>
      </c>
      <c r="D133" s="33">
        <v>12215</v>
      </c>
      <c r="E133" s="33">
        <v>10471</v>
      </c>
      <c r="F133" s="33">
        <v>4465</v>
      </c>
      <c r="G133" s="33">
        <v>6006</v>
      </c>
      <c r="H133" s="33">
        <v>10986</v>
      </c>
      <c r="I133" s="33">
        <v>4777</v>
      </c>
      <c r="J133" s="34">
        <v>6209</v>
      </c>
    </row>
    <row r="134" spans="1:10" hidden="1" x14ac:dyDescent="0.3">
      <c r="A134" s="89" t="s">
        <v>163</v>
      </c>
      <c r="B134" s="91">
        <v>14121</v>
      </c>
      <c r="C134" s="92">
        <v>6907</v>
      </c>
      <c r="D134" s="92">
        <v>7214</v>
      </c>
      <c r="E134" s="92">
        <v>6997</v>
      </c>
      <c r="F134" s="92">
        <v>3397</v>
      </c>
      <c r="G134" s="92">
        <v>3600</v>
      </c>
      <c r="H134" s="92">
        <v>7124</v>
      </c>
      <c r="I134" s="92">
        <v>3510</v>
      </c>
      <c r="J134" s="93">
        <v>3614</v>
      </c>
    </row>
    <row r="135" spans="1:10" x14ac:dyDescent="0.3">
      <c r="A135" s="85" t="s">
        <v>176</v>
      </c>
      <c r="B135" s="86">
        <v>244646</v>
      </c>
      <c r="C135" s="86">
        <v>123537</v>
      </c>
      <c r="D135" s="86">
        <v>121109</v>
      </c>
      <c r="E135" s="86">
        <v>119483</v>
      </c>
      <c r="F135" s="86">
        <v>59793</v>
      </c>
      <c r="G135" s="86">
        <v>59690</v>
      </c>
      <c r="H135" s="86">
        <v>125163</v>
      </c>
      <c r="I135" s="86">
        <v>63744</v>
      </c>
      <c r="J135" s="94">
        <v>61419</v>
      </c>
    </row>
    <row r="136" spans="1:10" x14ac:dyDescent="0.3">
      <c r="A136" s="51" t="s">
        <v>177</v>
      </c>
      <c r="B136" s="13">
        <v>142307</v>
      </c>
      <c r="C136" s="13">
        <v>62697</v>
      </c>
      <c r="D136" s="13">
        <v>79610</v>
      </c>
      <c r="E136" s="13">
        <v>71841</v>
      </c>
      <c r="F136" s="13">
        <v>31651</v>
      </c>
      <c r="G136" s="13">
        <v>40190</v>
      </c>
      <c r="H136" s="13">
        <v>70466</v>
      </c>
      <c r="I136" s="13">
        <v>31046</v>
      </c>
      <c r="J136" s="63">
        <v>39420</v>
      </c>
    </row>
    <row r="137" spans="1:10" x14ac:dyDescent="0.3">
      <c r="A137" s="51" t="s">
        <v>178</v>
      </c>
      <c r="B137" s="13">
        <v>102339</v>
      </c>
      <c r="C137" s="13">
        <v>60840</v>
      </c>
      <c r="D137" s="13">
        <v>41499</v>
      </c>
      <c r="E137" s="13">
        <v>47642</v>
      </c>
      <c r="F137" s="13">
        <v>28142</v>
      </c>
      <c r="G137" s="13">
        <v>19500</v>
      </c>
      <c r="H137" s="13">
        <v>54697</v>
      </c>
      <c r="I137" s="13">
        <v>32698</v>
      </c>
      <c r="J137" s="63">
        <v>21999</v>
      </c>
    </row>
    <row r="138" spans="1:10" hidden="1" x14ac:dyDescent="0.3">
      <c r="A138" s="51" t="s">
        <v>179</v>
      </c>
      <c r="B138" s="99">
        <v>21131</v>
      </c>
      <c r="C138" s="99">
        <v>10426</v>
      </c>
      <c r="D138" s="99">
        <v>10705</v>
      </c>
      <c r="E138" s="99">
        <v>9960</v>
      </c>
      <c r="F138" s="99">
        <v>4872</v>
      </c>
      <c r="G138" s="99">
        <v>5088</v>
      </c>
      <c r="H138" s="99">
        <v>11171</v>
      </c>
      <c r="I138" s="99">
        <v>5554</v>
      </c>
      <c r="J138" s="100">
        <v>5617</v>
      </c>
    </row>
    <row r="139" spans="1:10" hidden="1" x14ac:dyDescent="0.3">
      <c r="A139" s="51" t="s">
        <v>180</v>
      </c>
      <c r="B139" s="99">
        <v>8903</v>
      </c>
      <c r="C139" s="99">
        <v>4896</v>
      </c>
      <c r="D139" s="99">
        <v>4007</v>
      </c>
      <c r="E139" s="99">
        <v>4628</v>
      </c>
      <c r="F139" s="99">
        <v>2494</v>
      </c>
      <c r="G139" s="99">
        <v>2134</v>
      </c>
      <c r="H139" s="99">
        <v>4275</v>
      </c>
      <c r="I139" s="99">
        <v>2402</v>
      </c>
      <c r="J139" s="99">
        <v>1873</v>
      </c>
    </row>
    <row r="140" spans="1:10" hidden="1" x14ac:dyDescent="0.3">
      <c r="A140" s="51" t="s">
        <v>181</v>
      </c>
      <c r="B140" s="99">
        <v>33249</v>
      </c>
      <c r="C140" s="99">
        <v>15685</v>
      </c>
      <c r="D140" s="99">
        <v>17564</v>
      </c>
      <c r="E140" s="99">
        <v>16309</v>
      </c>
      <c r="F140" s="99">
        <v>7605</v>
      </c>
      <c r="G140" s="99">
        <v>8704</v>
      </c>
      <c r="H140" s="99">
        <v>16940</v>
      </c>
      <c r="I140" s="99">
        <v>8080</v>
      </c>
      <c r="J140" s="99">
        <v>8860</v>
      </c>
    </row>
    <row r="141" spans="1:10" hidden="1" x14ac:dyDescent="0.3">
      <c r="A141" s="51" t="s">
        <v>182</v>
      </c>
      <c r="B141" s="99">
        <v>17744</v>
      </c>
      <c r="C141" s="99">
        <v>9548</v>
      </c>
      <c r="D141" s="99">
        <v>8196</v>
      </c>
      <c r="E141" s="99">
        <v>8287</v>
      </c>
      <c r="F141" s="99">
        <v>4422</v>
      </c>
      <c r="G141" s="99">
        <v>3865</v>
      </c>
      <c r="H141" s="99">
        <v>9457</v>
      </c>
      <c r="I141" s="99">
        <v>5126</v>
      </c>
      <c r="J141" s="99">
        <v>4331</v>
      </c>
    </row>
    <row r="142" spans="1:10" hidden="1" x14ac:dyDescent="0.3">
      <c r="A142" s="51" t="s">
        <v>183</v>
      </c>
      <c r="B142" s="99">
        <v>11214</v>
      </c>
      <c r="C142" s="99">
        <v>6411</v>
      </c>
      <c r="D142" s="99">
        <v>4803</v>
      </c>
      <c r="E142" s="99">
        <v>4958</v>
      </c>
      <c r="F142" s="99">
        <v>2856</v>
      </c>
      <c r="G142" s="99">
        <v>2102</v>
      </c>
      <c r="H142" s="99">
        <v>6256</v>
      </c>
      <c r="I142" s="99">
        <v>3555</v>
      </c>
      <c r="J142" s="100">
        <v>2701</v>
      </c>
    </row>
    <row r="143" spans="1:10" hidden="1" x14ac:dyDescent="0.3">
      <c r="A143" s="51" t="s">
        <v>184</v>
      </c>
      <c r="B143" s="99">
        <v>15605</v>
      </c>
      <c r="C143" s="99">
        <v>8231</v>
      </c>
      <c r="D143" s="99">
        <v>7374</v>
      </c>
      <c r="E143" s="99">
        <v>7468</v>
      </c>
      <c r="F143" s="99">
        <v>3936</v>
      </c>
      <c r="G143" s="99">
        <v>3532</v>
      </c>
      <c r="H143" s="99">
        <v>8137</v>
      </c>
      <c r="I143" s="99">
        <v>4295</v>
      </c>
      <c r="J143" s="100">
        <v>3842</v>
      </c>
    </row>
    <row r="144" spans="1:10" hidden="1" x14ac:dyDescent="0.3">
      <c r="A144" s="51" t="s">
        <v>185</v>
      </c>
      <c r="B144" s="99">
        <v>19126</v>
      </c>
      <c r="C144" s="99">
        <v>9577</v>
      </c>
      <c r="D144" s="99">
        <v>9549</v>
      </c>
      <c r="E144" s="99">
        <v>9167</v>
      </c>
      <c r="F144" s="99">
        <v>4573</v>
      </c>
      <c r="G144" s="99">
        <v>4594</v>
      </c>
      <c r="H144" s="99">
        <v>9959</v>
      </c>
      <c r="I144" s="99">
        <v>5004</v>
      </c>
      <c r="J144" s="100">
        <v>4955</v>
      </c>
    </row>
    <row r="145" spans="1:10" hidden="1" x14ac:dyDescent="0.3">
      <c r="A145" s="51" t="s">
        <v>186</v>
      </c>
      <c r="B145" s="99">
        <v>19503</v>
      </c>
      <c r="C145" s="99">
        <v>10032</v>
      </c>
      <c r="D145" s="99">
        <v>9471</v>
      </c>
      <c r="E145" s="99">
        <v>9768</v>
      </c>
      <c r="F145" s="99">
        <v>5001</v>
      </c>
      <c r="G145" s="99">
        <v>4767</v>
      </c>
      <c r="H145" s="99">
        <v>9735</v>
      </c>
      <c r="I145" s="99">
        <v>5031</v>
      </c>
      <c r="J145" s="100">
        <v>4704</v>
      </c>
    </row>
    <row r="146" spans="1:10" hidden="1" x14ac:dyDescent="0.3">
      <c r="A146" s="51" t="s">
        <v>187</v>
      </c>
      <c r="B146" s="99">
        <v>10581</v>
      </c>
      <c r="C146" s="99">
        <v>5895</v>
      </c>
      <c r="D146" s="99">
        <v>4686</v>
      </c>
      <c r="E146" s="99">
        <v>4967</v>
      </c>
      <c r="F146" s="99">
        <v>2707</v>
      </c>
      <c r="G146" s="99">
        <v>2260</v>
      </c>
      <c r="H146" s="99">
        <v>5614</v>
      </c>
      <c r="I146" s="99">
        <v>3188</v>
      </c>
      <c r="J146" s="100">
        <v>2426</v>
      </c>
    </row>
    <row r="147" spans="1:10" hidden="1" x14ac:dyDescent="0.3">
      <c r="A147" s="51" t="s">
        <v>188</v>
      </c>
      <c r="B147" s="99">
        <v>29469</v>
      </c>
      <c r="C147" s="99">
        <v>14314</v>
      </c>
      <c r="D147" s="99">
        <v>15155</v>
      </c>
      <c r="E147" s="99">
        <v>14596</v>
      </c>
      <c r="F147" s="99">
        <v>7008</v>
      </c>
      <c r="G147" s="99">
        <v>7588</v>
      </c>
      <c r="H147" s="99">
        <v>14873</v>
      </c>
      <c r="I147" s="99">
        <v>7306</v>
      </c>
      <c r="J147" s="100">
        <v>7567</v>
      </c>
    </row>
    <row r="148" spans="1:10" hidden="1" x14ac:dyDescent="0.3">
      <c r="A148" s="51" t="s">
        <v>189</v>
      </c>
      <c r="B148" s="99">
        <v>22874</v>
      </c>
      <c r="C148" s="99">
        <v>11217</v>
      </c>
      <c r="D148" s="99">
        <v>11657</v>
      </c>
      <c r="E148" s="99">
        <v>11456</v>
      </c>
      <c r="F148" s="99">
        <v>5619</v>
      </c>
      <c r="G148" s="99">
        <v>5837</v>
      </c>
      <c r="H148" s="99">
        <v>11418</v>
      </c>
      <c r="I148" s="99">
        <v>5598</v>
      </c>
      <c r="J148" s="100">
        <v>5820</v>
      </c>
    </row>
    <row r="149" spans="1:10" hidden="1" x14ac:dyDescent="0.3">
      <c r="A149" s="51" t="s">
        <v>190</v>
      </c>
      <c r="B149" s="99">
        <v>35247</v>
      </c>
      <c r="C149" s="99">
        <v>17305</v>
      </c>
      <c r="D149" s="99">
        <v>17942</v>
      </c>
      <c r="E149" s="99">
        <v>17919</v>
      </c>
      <c r="F149" s="99">
        <v>8700</v>
      </c>
      <c r="G149" s="99">
        <v>9219</v>
      </c>
      <c r="H149" s="99">
        <v>17328</v>
      </c>
      <c r="I149" s="99">
        <v>8605</v>
      </c>
      <c r="J149" s="100">
        <v>8723</v>
      </c>
    </row>
    <row r="150" spans="1:10" x14ac:dyDescent="0.3">
      <c r="A150" s="85" t="s">
        <v>192</v>
      </c>
      <c r="B150" s="86">
        <f>M3</f>
        <v>51358</v>
      </c>
      <c r="C150" s="86">
        <f t="shared" ref="C150:J152" si="1">N3</f>
        <v>25588</v>
      </c>
      <c r="D150" s="86">
        <f t="shared" si="1"/>
        <v>25770</v>
      </c>
      <c r="E150" s="86">
        <f t="shared" si="1"/>
        <v>25462</v>
      </c>
      <c r="F150" s="86">
        <f t="shared" si="1"/>
        <v>12652</v>
      </c>
      <c r="G150" s="86">
        <f t="shared" si="1"/>
        <v>12810</v>
      </c>
      <c r="H150" s="86">
        <f t="shared" si="1"/>
        <v>25896</v>
      </c>
      <c r="I150" s="86">
        <f t="shared" si="1"/>
        <v>12936</v>
      </c>
      <c r="J150" s="86">
        <f t="shared" si="1"/>
        <v>12960</v>
      </c>
    </row>
    <row r="151" spans="1:10" x14ac:dyDescent="0.3">
      <c r="A151" s="51" t="s">
        <v>9</v>
      </c>
      <c r="B151" s="86">
        <f t="shared" ref="B151:B152" si="2">M4</f>
        <v>41180</v>
      </c>
      <c r="C151" s="86">
        <f t="shared" si="1"/>
        <v>19563</v>
      </c>
      <c r="D151" s="86">
        <f t="shared" si="1"/>
        <v>21617</v>
      </c>
      <c r="E151" s="86">
        <f t="shared" si="1"/>
        <v>20687</v>
      </c>
      <c r="F151" s="86">
        <f t="shared" si="1"/>
        <v>9824</v>
      </c>
      <c r="G151" s="86">
        <f t="shared" si="1"/>
        <v>10863</v>
      </c>
      <c r="H151" s="86">
        <f t="shared" si="1"/>
        <v>20493</v>
      </c>
      <c r="I151" s="86">
        <f t="shared" si="1"/>
        <v>9739</v>
      </c>
      <c r="J151" s="86">
        <f t="shared" si="1"/>
        <v>10754</v>
      </c>
    </row>
    <row r="152" spans="1:10" x14ac:dyDescent="0.3">
      <c r="A152" s="51" t="s">
        <v>10</v>
      </c>
      <c r="B152" s="86">
        <f t="shared" si="2"/>
        <v>10178</v>
      </c>
      <c r="C152" s="86">
        <f t="shared" si="1"/>
        <v>6025</v>
      </c>
      <c r="D152" s="86">
        <f t="shared" si="1"/>
        <v>4153</v>
      </c>
      <c r="E152" s="86">
        <f t="shared" si="1"/>
        <v>4775</v>
      </c>
      <c r="F152" s="86">
        <f t="shared" si="1"/>
        <v>2828</v>
      </c>
      <c r="G152" s="86">
        <f t="shared" si="1"/>
        <v>1947</v>
      </c>
      <c r="H152" s="86">
        <f t="shared" si="1"/>
        <v>5403</v>
      </c>
      <c r="I152" s="86">
        <f t="shared" si="1"/>
        <v>3197</v>
      </c>
      <c r="J152" s="86">
        <f t="shared" si="1"/>
        <v>2206</v>
      </c>
    </row>
    <row r="153" spans="1:10" x14ac:dyDescent="0.3">
      <c r="A153" s="51" t="s">
        <v>193</v>
      </c>
      <c r="B153" s="99">
        <v>35951</v>
      </c>
      <c r="C153" s="99">
        <v>17620</v>
      </c>
      <c r="D153" s="99">
        <v>18331</v>
      </c>
      <c r="E153" s="99">
        <v>17031</v>
      </c>
      <c r="F153" s="99">
        <v>8332</v>
      </c>
      <c r="G153" s="99">
        <v>8699</v>
      </c>
      <c r="H153" s="99">
        <v>18920</v>
      </c>
      <c r="I153" s="99">
        <v>9288</v>
      </c>
      <c r="J153" s="99">
        <v>9632</v>
      </c>
    </row>
    <row r="154" spans="1:10" x14ac:dyDescent="0.3">
      <c r="A154" s="51" t="s">
        <v>194</v>
      </c>
      <c r="B154" s="99">
        <v>15407</v>
      </c>
      <c r="C154" s="99">
        <v>7968</v>
      </c>
      <c r="D154" s="99">
        <v>7439</v>
      </c>
      <c r="E154" s="99">
        <v>8431</v>
      </c>
      <c r="F154" s="99">
        <v>4320</v>
      </c>
      <c r="G154" s="99">
        <v>4111</v>
      </c>
      <c r="H154" s="99">
        <v>6976</v>
      </c>
      <c r="I154" s="99">
        <v>3648</v>
      </c>
      <c r="J154" s="99">
        <v>3328</v>
      </c>
    </row>
    <row r="155" spans="1:10" x14ac:dyDescent="0.3">
      <c r="A155" s="51" t="s">
        <v>195</v>
      </c>
      <c r="B155" s="99"/>
      <c r="C155" s="99"/>
      <c r="D155" s="99"/>
      <c r="E155" s="99"/>
      <c r="F155" s="99"/>
      <c r="G155" s="99"/>
      <c r="H155" s="99"/>
      <c r="I155" s="99"/>
      <c r="J155" s="99"/>
    </row>
    <row r="156" spans="1:10" x14ac:dyDescent="0.3">
      <c r="A156" s="51" t="s">
        <v>196</v>
      </c>
      <c r="B156" s="99"/>
      <c r="C156" s="99"/>
      <c r="D156" s="99"/>
      <c r="E156" s="99"/>
      <c r="F156" s="99"/>
      <c r="G156" s="99"/>
      <c r="H156" s="99"/>
      <c r="I156" s="99"/>
      <c r="J156" s="99"/>
    </row>
    <row r="157" spans="1:10" x14ac:dyDescent="0.3">
      <c r="A157" s="51" t="s">
        <v>197</v>
      </c>
      <c r="B157" s="99"/>
      <c r="C157" s="99"/>
      <c r="D157" s="99"/>
      <c r="E157" s="99"/>
      <c r="F157" s="99"/>
      <c r="G157" s="99"/>
      <c r="H157" s="99"/>
      <c r="I157" s="99"/>
      <c r="J157" s="99"/>
    </row>
    <row r="158" spans="1:10" x14ac:dyDescent="0.3">
      <c r="A158" s="51" t="s">
        <v>198</v>
      </c>
      <c r="B158" s="99"/>
      <c r="C158" s="99"/>
      <c r="D158" s="99"/>
      <c r="E158" s="99"/>
      <c r="F158" s="99"/>
      <c r="G158" s="99"/>
      <c r="H158" s="99"/>
      <c r="I158" s="99"/>
      <c r="J158" s="99"/>
    </row>
    <row r="159" spans="1:10" x14ac:dyDescent="0.3">
      <c r="A159" s="51" t="s">
        <v>199</v>
      </c>
      <c r="B159" s="99"/>
      <c r="C159" s="99"/>
      <c r="D159" s="99"/>
      <c r="E159" s="99"/>
      <c r="F159" s="99"/>
      <c r="G159" s="99"/>
      <c r="H159" s="99"/>
      <c r="I159" s="99"/>
      <c r="J159" s="99"/>
    </row>
    <row r="160" spans="1:10" x14ac:dyDescent="0.3">
      <c r="A160" s="51" t="s">
        <v>200</v>
      </c>
      <c r="B160" s="99"/>
      <c r="C160" s="99"/>
      <c r="D160" s="99"/>
      <c r="E160" s="99"/>
      <c r="F160" s="99"/>
      <c r="G160" s="99"/>
      <c r="H160" s="99"/>
      <c r="I160" s="99"/>
      <c r="J160" s="99"/>
    </row>
    <row r="161" spans="1:10" x14ac:dyDescent="0.3">
      <c r="A161" s="51" t="s">
        <v>201</v>
      </c>
      <c r="B161" s="99"/>
      <c r="C161" s="99"/>
      <c r="D161" s="99"/>
      <c r="E161" s="99"/>
      <c r="F161" s="99"/>
      <c r="G161" s="99"/>
      <c r="H161" s="99"/>
      <c r="I161" s="99"/>
      <c r="J161" s="99"/>
    </row>
    <row r="162" spans="1:10" x14ac:dyDescent="0.3">
      <c r="A162" s="51" t="s">
        <v>202</v>
      </c>
      <c r="B162" s="99"/>
      <c r="C162" s="99"/>
      <c r="D162" s="99"/>
      <c r="E162" s="99"/>
      <c r="F162" s="99"/>
      <c r="G162" s="99"/>
      <c r="H162" s="99"/>
      <c r="I162" s="99"/>
      <c r="J162" s="99"/>
    </row>
    <row r="163" spans="1:10" x14ac:dyDescent="0.3">
      <c r="A163" s="51" t="s">
        <v>203</v>
      </c>
      <c r="B163" s="99"/>
      <c r="C163" s="99"/>
      <c r="D163" s="99"/>
      <c r="E163" s="99"/>
      <c r="F163" s="99"/>
      <c r="G163" s="99"/>
      <c r="H163" s="99"/>
      <c r="I163" s="99"/>
      <c r="J163" s="99"/>
    </row>
    <row r="164" spans="1:10" x14ac:dyDescent="0.3">
      <c r="A164" s="51" t="s">
        <v>204</v>
      </c>
      <c r="B164" s="99"/>
      <c r="C164" s="99"/>
      <c r="D164" s="99"/>
      <c r="E164" s="99"/>
      <c r="F164" s="99"/>
      <c r="G164" s="99"/>
      <c r="H164" s="99"/>
      <c r="I164" s="99"/>
      <c r="J164" s="99"/>
    </row>
  </sheetData>
  <mergeCells count="12">
    <mergeCell ref="A1:A2"/>
    <mergeCell ref="B1:D1"/>
    <mergeCell ref="E1:G1"/>
    <mergeCell ref="H1:J1"/>
    <mergeCell ref="L1:L2"/>
    <mergeCell ref="L9:L10"/>
    <mergeCell ref="M9:O9"/>
    <mergeCell ref="P9:R9"/>
    <mergeCell ref="S9:U9"/>
    <mergeCell ref="M1:O1"/>
    <mergeCell ref="P1:R1"/>
    <mergeCell ref="S1:U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V164"/>
  <sheetViews>
    <sheetView topLeftCell="A122" zoomScale="86" zoomScaleNormal="86" workbookViewId="0">
      <selection activeCell="E160" sqref="E160"/>
    </sheetView>
  </sheetViews>
  <sheetFormatPr defaultRowHeight="16.2" x14ac:dyDescent="0.3"/>
  <cols>
    <col min="1" max="1" width="10.44140625" bestFit="1" customWidth="1"/>
    <col min="2" max="3" width="11.88671875" bestFit="1" customWidth="1"/>
    <col min="4" max="4" width="12" bestFit="1" customWidth="1"/>
    <col min="5" max="5" width="12.33203125" bestFit="1" customWidth="1"/>
    <col min="6" max="10" width="11.88671875" bestFit="1" customWidth="1"/>
    <col min="11" max="11" width="10.44140625" bestFit="1" customWidth="1"/>
    <col min="12" max="13" width="10.44140625" customWidth="1"/>
    <col min="14" max="14" width="10" customWidth="1"/>
    <col min="15" max="15" width="11" customWidth="1"/>
    <col min="16" max="16" width="10.44140625" customWidth="1"/>
    <col min="17" max="17" width="10" customWidth="1"/>
    <col min="18" max="18" width="12.44140625" customWidth="1"/>
    <col min="19" max="19" width="9.88671875" customWidth="1"/>
    <col min="20" max="20" width="10.33203125" customWidth="1"/>
    <col min="21" max="21" width="9.88671875" customWidth="1"/>
  </cols>
  <sheetData>
    <row r="1" spans="1:21" x14ac:dyDescent="0.3">
      <c r="A1" s="108" t="s">
        <v>11</v>
      </c>
      <c r="B1" s="106" t="s">
        <v>1</v>
      </c>
      <c r="C1" s="106"/>
      <c r="D1" s="106"/>
      <c r="E1" s="106" t="s">
        <v>5</v>
      </c>
      <c r="F1" s="106"/>
      <c r="G1" s="106"/>
      <c r="H1" s="106" t="s">
        <v>6</v>
      </c>
      <c r="I1" s="106"/>
      <c r="J1" s="107"/>
      <c r="K1" s="2"/>
      <c r="L1" s="105" t="s">
        <v>11</v>
      </c>
      <c r="M1" s="106" t="s">
        <v>1</v>
      </c>
      <c r="N1" s="106"/>
      <c r="O1" s="106"/>
      <c r="P1" s="106" t="s">
        <v>5</v>
      </c>
      <c r="Q1" s="106"/>
      <c r="R1" s="106"/>
      <c r="S1" s="106" t="s">
        <v>6</v>
      </c>
      <c r="T1" s="106"/>
      <c r="U1" s="107"/>
    </row>
    <row r="2" spans="1:21" x14ac:dyDescent="0.3">
      <c r="A2" s="108"/>
      <c r="B2" s="5" t="s">
        <v>2</v>
      </c>
      <c r="C2" s="6" t="s">
        <v>3</v>
      </c>
      <c r="D2" s="7" t="s">
        <v>4</v>
      </c>
      <c r="E2" s="5" t="s">
        <v>7</v>
      </c>
      <c r="F2" s="6" t="s">
        <v>3</v>
      </c>
      <c r="G2" s="7" t="s">
        <v>4</v>
      </c>
      <c r="H2" s="5" t="s">
        <v>7</v>
      </c>
      <c r="I2" s="6" t="s">
        <v>3</v>
      </c>
      <c r="J2" s="8" t="s">
        <v>4</v>
      </c>
      <c r="K2" s="3"/>
      <c r="L2" s="105"/>
      <c r="M2" s="10" t="s">
        <v>2</v>
      </c>
      <c r="N2" s="6" t="s">
        <v>3</v>
      </c>
      <c r="O2" s="7" t="s">
        <v>4</v>
      </c>
      <c r="P2" s="10" t="s">
        <v>7</v>
      </c>
      <c r="Q2" s="6" t="s">
        <v>3</v>
      </c>
      <c r="R2" s="7" t="s">
        <v>4</v>
      </c>
      <c r="S2" s="10" t="s">
        <v>7</v>
      </c>
      <c r="T2" s="6" t="s">
        <v>3</v>
      </c>
      <c r="U2" s="8" t="s">
        <v>4</v>
      </c>
    </row>
    <row r="3" spans="1:21" x14ac:dyDescent="0.3">
      <c r="A3" s="18" t="s">
        <v>8</v>
      </c>
      <c r="B3" s="31">
        <v>384149</v>
      </c>
      <c r="C3" s="31">
        <v>213519</v>
      </c>
      <c r="D3" s="37">
        <v>170630</v>
      </c>
      <c r="E3" s="37">
        <v>185913</v>
      </c>
      <c r="F3" s="37">
        <v>101510</v>
      </c>
      <c r="G3" s="37">
        <v>84403</v>
      </c>
      <c r="H3" s="37">
        <v>198236</v>
      </c>
      <c r="I3" s="37">
        <v>112009</v>
      </c>
      <c r="J3" s="38">
        <v>86227</v>
      </c>
      <c r="K3" s="3"/>
      <c r="L3" s="11" t="s">
        <v>29</v>
      </c>
      <c r="M3" s="13">
        <f>資料庫!T3</f>
        <v>130740</v>
      </c>
      <c r="N3" s="13">
        <f>資料庫!U3</f>
        <v>61068</v>
      </c>
      <c r="O3" s="13">
        <f>資料庫!V3</f>
        <v>69672</v>
      </c>
      <c r="P3" s="13">
        <f>資料庫!W3</f>
        <v>62009</v>
      </c>
      <c r="Q3" s="13">
        <f>資料庫!X3</f>
        <v>28472</v>
      </c>
      <c r="R3" s="13">
        <f>資料庫!Y3</f>
        <v>33537</v>
      </c>
      <c r="S3" s="13">
        <f>資料庫!Z3</f>
        <v>68731</v>
      </c>
      <c r="T3" s="13">
        <f>資料庫!AA3</f>
        <v>32596</v>
      </c>
      <c r="U3" s="13">
        <f>資料庫!AB3</f>
        <v>36135</v>
      </c>
    </row>
    <row r="4" spans="1:21" x14ac:dyDescent="0.3">
      <c r="A4" s="9" t="s">
        <v>9</v>
      </c>
      <c r="B4" s="32">
        <v>269973</v>
      </c>
      <c r="C4" s="33">
        <v>123617</v>
      </c>
      <c r="D4" s="33">
        <v>146356</v>
      </c>
      <c r="E4" s="33">
        <v>135980</v>
      </c>
      <c r="F4" s="33">
        <v>62275</v>
      </c>
      <c r="G4" s="33">
        <v>73705</v>
      </c>
      <c r="H4" s="33">
        <v>133993</v>
      </c>
      <c r="I4" s="33">
        <v>61342</v>
      </c>
      <c r="J4" s="34">
        <v>72651</v>
      </c>
      <c r="K4" s="1"/>
      <c r="L4" s="11" t="s">
        <v>9</v>
      </c>
      <c r="M4" s="13">
        <f>資料庫!T4</f>
        <v>117501</v>
      </c>
      <c r="N4" s="13">
        <f>資料庫!U4</f>
        <v>51270</v>
      </c>
      <c r="O4" s="13">
        <f>資料庫!V4</f>
        <v>66231</v>
      </c>
      <c r="P4" s="13">
        <f>資料庫!W4</f>
        <v>57536</v>
      </c>
      <c r="Q4" s="13">
        <f>資料庫!X4</f>
        <v>25054</v>
      </c>
      <c r="R4" s="13">
        <f>資料庫!Y4</f>
        <v>32482</v>
      </c>
      <c r="S4" s="13">
        <f>資料庫!Z4</f>
        <v>59965</v>
      </c>
      <c r="T4" s="13">
        <f>資料庫!AA4</f>
        <v>26216</v>
      </c>
      <c r="U4" s="13">
        <f>資料庫!AB4</f>
        <v>33749</v>
      </c>
    </row>
    <row r="5" spans="1:21" x14ac:dyDescent="0.3">
      <c r="A5" s="9" t="s">
        <v>10</v>
      </c>
      <c r="B5" s="32">
        <v>114176</v>
      </c>
      <c r="C5" s="33">
        <v>89902</v>
      </c>
      <c r="D5" s="33">
        <v>24274</v>
      </c>
      <c r="E5" s="33">
        <v>49933</v>
      </c>
      <c r="F5" s="33">
        <v>39235</v>
      </c>
      <c r="G5" s="33">
        <v>10698</v>
      </c>
      <c r="H5" s="33">
        <v>64243</v>
      </c>
      <c r="I5" s="33">
        <v>50667</v>
      </c>
      <c r="J5" s="34">
        <v>13576</v>
      </c>
      <c r="K5" s="4"/>
      <c r="L5" s="11" t="s">
        <v>10</v>
      </c>
      <c r="M5" s="13">
        <f>資料庫!T5</f>
        <v>13239</v>
      </c>
      <c r="N5" s="13">
        <f>資料庫!U5</f>
        <v>9798</v>
      </c>
      <c r="O5" s="13">
        <f>資料庫!V5</f>
        <v>3441</v>
      </c>
      <c r="P5" s="13">
        <f>資料庫!W5</f>
        <v>4473</v>
      </c>
      <c r="Q5" s="13">
        <f>資料庫!X5</f>
        <v>3418</v>
      </c>
      <c r="R5" s="13">
        <f>資料庫!Y5</f>
        <v>1055</v>
      </c>
      <c r="S5" s="13">
        <f>資料庫!Z5</f>
        <v>8766</v>
      </c>
      <c r="T5" s="13">
        <f>資料庫!AA5</f>
        <v>6380</v>
      </c>
      <c r="U5" s="13">
        <f>資料庫!AB5</f>
        <v>2386</v>
      </c>
    </row>
    <row r="6" spans="1:21" x14ac:dyDescent="0.3">
      <c r="A6" s="18" t="s">
        <v>19</v>
      </c>
      <c r="B6" s="31">
        <v>449033</v>
      </c>
      <c r="C6" s="31">
        <v>239459</v>
      </c>
      <c r="D6" s="37">
        <v>209574</v>
      </c>
      <c r="E6" s="37">
        <v>219508</v>
      </c>
      <c r="F6" s="37">
        <v>115297</v>
      </c>
      <c r="G6" s="37">
        <v>104211</v>
      </c>
      <c r="H6" s="37">
        <v>229525</v>
      </c>
      <c r="I6" s="37">
        <v>124162</v>
      </c>
      <c r="J6" s="38">
        <v>105363</v>
      </c>
      <c r="K6" s="3"/>
      <c r="L6" s="3"/>
      <c r="M6" s="3"/>
      <c r="N6" s="1"/>
      <c r="O6" s="1"/>
      <c r="P6" s="1"/>
      <c r="Q6" s="1"/>
    </row>
    <row r="7" spans="1:21" x14ac:dyDescent="0.3">
      <c r="A7" s="9" t="s">
        <v>9</v>
      </c>
      <c r="B7" s="32">
        <v>345625</v>
      </c>
      <c r="C7" s="33">
        <v>156633</v>
      </c>
      <c r="D7" s="33">
        <v>188992</v>
      </c>
      <c r="E7" s="33">
        <v>174555</v>
      </c>
      <c r="F7" s="33">
        <v>78966</v>
      </c>
      <c r="G7" s="33">
        <v>95589</v>
      </c>
      <c r="H7" s="33">
        <v>171070</v>
      </c>
      <c r="I7" s="33">
        <v>77667</v>
      </c>
      <c r="J7" s="34">
        <v>93403</v>
      </c>
      <c r="K7" s="1"/>
      <c r="L7" s="1"/>
      <c r="M7" s="1"/>
      <c r="N7" s="1"/>
      <c r="O7" s="1"/>
      <c r="P7" s="1"/>
      <c r="Q7" s="1"/>
    </row>
    <row r="8" spans="1:21" x14ac:dyDescent="0.3">
      <c r="A8" s="9" t="s">
        <v>10</v>
      </c>
      <c r="B8" s="32">
        <v>103408</v>
      </c>
      <c r="C8" s="33">
        <v>82826</v>
      </c>
      <c r="D8" s="33">
        <v>20582</v>
      </c>
      <c r="E8" s="33">
        <v>44953</v>
      </c>
      <c r="F8" s="33">
        <v>36331</v>
      </c>
      <c r="G8" s="33">
        <v>8622</v>
      </c>
      <c r="H8" s="33">
        <v>58455</v>
      </c>
      <c r="I8" s="33">
        <v>46495</v>
      </c>
      <c r="J8" s="34">
        <v>11960</v>
      </c>
      <c r="K8" s="4"/>
      <c r="L8" s="24">
        <v>11502</v>
      </c>
      <c r="M8" s="4"/>
      <c r="N8" s="1"/>
      <c r="O8" s="1"/>
      <c r="P8" s="1"/>
      <c r="Q8" s="1"/>
    </row>
    <row r="9" spans="1:21" x14ac:dyDescent="0.3">
      <c r="A9" s="18" t="s">
        <v>21</v>
      </c>
      <c r="B9" s="31">
        <v>461112</v>
      </c>
      <c r="C9" s="31">
        <v>247218</v>
      </c>
      <c r="D9" s="37">
        <v>213894</v>
      </c>
      <c r="E9" s="37">
        <v>223623</v>
      </c>
      <c r="F9" s="37">
        <v>117552</v>
      </c>
      <c r="G9" s="37">
        <v>106071</v>
      </c>
      <c r="H9" s="37">
        <v>237489</v>
      </c>
      <c r="I9" s="37">
        <v>129666</v>
      </c>
      <c r="J9" s="38">
        <v>107823</v>
      </c>
      <c r="K9" s="3"/>
      <c r="L9" s="105" t="s">
        <v>0</v>
      </c>
      <c r="M9" s="106" t="s">
        <v>1</v>
      </c>
      <c r="N9" s="106"/>
      <c r="O9" s="106"/>
      <c r="P9" s="106" t="s">
        <v>5</v>
      </c>
      <c r="Q9" s="106"/>
      <c r="R9" s="106"/>
      <c r="S9" s="106" t="s">
        <v>6</v>
      </c>
      <c r="T9" s="106"/>
      <c r="U9" s="107"/>
    </row>
    <row r="10" spans="1:21" x14ac:dyDescent="0.3">
      <c r="A10" s="9" t="s">
        <v>9</v>
      </c>
      <c r="B10" s="32">
        <v>363660</v>
      </c>
      <c r="C10" s="33">
        <v>170332</v>
      </c>
      <c r="D10" s="33">
        <v>193328</v>
      </c>
      <c r="E10" s="33">
        <v>181802</v>
      </c>
      <c r="F10" s="33">
        <v>84767</v>
      </c>
      <c r="G10" s="33">
        <v>97035</v>
      </c>
      <c r="H10" s="33">
        <v>181858</v>
      </c>
      <c r="I10" s="33">
        <v>85565</v>
      </c>
      <c r="J10" s="34">
        <v>96293</v>
      </c>
      <c r="K10" s="1"/>
      <c r="L10" s="105"/>
      <c r="M10" s="22" t="s">
        <v>2</v>
      </c>
      <c r="N10" s="6" t="s">
        <v>3</v>
      </c>
      <c r="O10" s="7" t="s">
        <v>4</v>
      </c>
      <c r="P10" s="22" t="s">
        <v>7</v>
      </c>
      <c r="Q10" s="6" t="s">
        <v>3</v>
      </c>
      <c r="R10" s="7" t="s">
        <v>4</v>
      </c>
      <c r="S10" s="22" t="s">
        <v>7</v>
      </c>
      <c r="T10" s="6" t="s">
        <v>3</v>
      </c>
      <c r="U10" s="8" t="s">
        <v>4</v>
      </c>
    </row>
    <row r="11" spans="1:21" x14ac:dyDescent="0.3">
      <c r="A11" s="9" t="s">
        <v>10</v>
      </c>
      <c r="B11" s="32">
        <v>97452</v>
      </c>
      <c r="C11" s="33">
        <v>76886</v>
      </c>
      <c r="D11" s="33">
        <v>20566</v>
      </c>
      <c r="E11" s="33">
        <v>41821</v>
      </c>
      <c r="F11" s="33">
        <v>32785</v>
      </c>
      <c r="G11" s="33">
        <v>9036</v>
      </c>
      <c r="H11" s="33">
        <v>55631</v>
      </c>
      <c r="I11" s="33">
        <v>44101</v>
      </c>
      <c r="J11" s="34">
        <v>11530</v>
      </c>
      <c r="K11" s="4"/>
      <c r="L11" s="23" t="s">
        <v>29</v>
      </c>
      <c r="M11" s="13">
        <f>資料庫!T10</f>
        <v>51108</v>
      </c>
      <c r="N11" s="13">
        <f>資料庫!U10</f>
        <v>25364</v>
      </c>
      <c r="O11" s="13">
        <f>資料庫!V10</f>
        <v>25744</v>
      </c>
      <c r="P11" s="13">
        <f>資料庫!W10</f>
        <v>23103</v>
      </c>
      <c r="Q11" s="13">
        <f>資料庫!X10</f>
        <v>11323</v>
      </c>
      <c r="R11" s="13">
        <f>資料庫!Y10</f>
        <v>11780</v>
      </c>
      <c r="S11" s="13">
        <f>資料庫!Z10</f>
        <v>28005</v>
      </c>
      <c r="T11" s="13">
        <f>資料庫!AA10</f>
        <v>14041</v>
      </c>
      <c r="U11" s="13">
        <f>資料庫!AB10</f>
        <v>13964</v>
      </c>
    </row>
    <row r="12" spans="1:21" x14ac:dyDescent="0.3">
      <c r="A12" s="18" t="s">
        <v>22</v>
      </c>
      <c r="B12" s="31">
        <v>427845</v>
      </c>
      <c r="C12" s="31">
        <v>233005</v>
      </c>
      <c r="D12" s="37">
        <v>194840</v>
      </c>
      <c r="E12" s="37">
        <v>207349</v>
      </c>
      <c r="F12" s="37">
        <v>111632</v>
      </c>
      <c r="G12" s="37">
        <v>95717</v>
      </c>
      <c r="H12" s="37">
        <v>220496</v>
      </c>
      <c r="I12" s="37">
        <v>121373</v>
      </c>
      <c r="J12" s="38">
        <v>99123</v>
      </c>
      <c r="K12" s="3"/>
      <c r="L12" s="23" t="s">
        <v>9</v>
      </c>
      <c r="M12" s="13">
        <f>資料庫!T11</f>
        <v>42447</v>
      </c>
      <c r="N12" s="13">
        <f>資料庫!U11</f>
        <v>19307</v>
      </c>
      <c r="O12" s="13">
        <f>資料庫!V11</f>
        <v>23140</v>
      </c>
      <c r="P12" s="13">
        <f>資料庫!W11</f>
        <v>19985</v>
      </c>
      <c r="Q12" s="13">
        <f>資料庫!X11</f>
        <v>9068</v>
      </c>
      <c r="R12" s="13">
        <f>資料庫!Y11</f>
        <v>10917</v>
      </c>
      <c r="S12" s="13">
        <f>資料庫!Z11</f>
        <v>22462</v>
      </c>
      <c r="T12" s="13">
        <f>資料庫!AA11</f>
        <v>10239</v>
      </c>
      <c r="U12" s="13">
        <f>資料庫!AB11</f>
        <v>12223</v>
      </c>
    </row>
    <row r="13" spans="1:21" x14ac:dyDescent="0.3">
      <c r="A13" s="9" t="s">
        <v>9</v>
      </c>
      <c r="B13" s="32">
        <v>323863</v>
      </c>
      <c r="C13" s="33">
        <v>150418</v>
      </c>
      <c r="D13" s="33">
        <v>173445</v>
      </c>
      <c r="E13" s="33">
        <v>161845</v>
      </c>
      <c r="F13" s="33">
        <v>75091</v>
      </c>
      <c r="G13" s="33">
        <v>86754</v>
      </c>
      <c r="H13" s="33">
        <v>162018</v>
      </c>
      <c r="I13" s="33">
        <v>75327</v>
      </c>
      <c r="J13" s="34">
        <v>86691</v>
      </c>
      <c r="K13" s="1"/>
      <c r="L13" s="23" t="s">
        <v>10</v>
      </c>
      <c r="M13" s="13">
        <f>資料庫!T12</f>
        <v>8661</v>
      </c>
      <c r="N13" s="13">
        <f>資料庫!U12</f>
        <v>6057</v>
      </c>
      <c r="O13" s="13">
        <f>資料庫!V12</f>
        <v>2604</v>
      </c>
      <c r="P13" s="13">
        <f>資料庫!W12</f>
        <v>3118</v>
      </c>
      <c r="Q13" s="13">
        <f>資料庫!X12</f>
        <v>2255</v>
      </c>
      <c r="R13" s="13">
        <f>資料庫!Y12</f>
        <v>863</v>
      </c>
      <c r="S13" s="13">
        <f>資料庫!Z12</f>
        <v>5543</v>
      </c>
      <c r="T13" s="13">
        <f>資料庫!AA12</f>
        <v>3802</v>
      </c>
      <c r="U13" s="13">
        <f>資料庫!AB12</f>
        <v>1741</v>
      </c>
    </row>
    <row r="14" spans="1:21" x14ac:dyDescent="0.3">
      <c r="A14" s="9" t="s">
        <v>10</v>
      </c>
      <c r="B14" s="32">
        <v>103982</v>
      </c>
      <c r="C14" s="33">
        <v>82587</v>
      </c>
      <c r="D14" s="33">
        <v>21395</v>
      </c>
      <c r="E14" s="33">
        <v>45504</v>
      </c>
      <c r="F14" s="33">
        <v>36541</v>
      </c>
      <c r="G14" s="33">
        <v>8963</v>
      </c>
      <c r="H14" s="33">
        <v>58478</v>
      </c>
      <c r="I14" s="33">
        <v>46046</v>
      </c>
      <c r="J14" s="34">
        <v>12432</v>
      </c>
      <c r="K14" s="4"/>
      <c r="L14" s="4"/>
      <c r="M14" s="4"/>
      <c r="N14" s="1"/>
      <c r="O14" s="1"/>
      <c r="P14" s="1"/>
      <c r="Q14" s="1"/>
    </row>
    <row r="15" spans="1:21" x14ac:dyDescent="0.3">
      <c r="A15" s="18" t="s">
        <v>24</v>
      </c>
      <c r="B15" s="31">
        <v>524608</v>
      </c>
      <c r="C15" s="31">
        <v>263604</v>
      </c>
      <c r="D15" s="37">
        <v>261004</v>
      </c>
      <c r="E15" s="37">
        <v>257342</v>
      </c>
      <c r="F15" s="37">
        <v>128659</v>
      </c>
      <c r="G15" s="37">
        <v>128683</v>
      </c>
      <c r="H15" s="37">
        <v>267266</v>
      </c>
      <c r="I15" s="37">
        <v>134945</v>
      </c>
      <c r="J15" s="38">
        <v>132321</v>
      </c>
      <c r="K15" s="3"/>
      <c r="L15" s="3"/>
      <c r="M15" s="3"/>
      <c r="N15" s="1"/>
      <c r="O15" s="1"/>
      <c r="P15" s="1"/>
      <c r="Q15" s="1"/>
    </row>
    <row r="16" spans="1:21" x14ac:dyDescent="0.3">
      <c r="A16" s="9" t="s">
        <v>9</v>
      </c>
      <c r="B16" s="32">
        <v>428749</v>
      </c>
      <c r="C16" s="33">
        <v>190363</v>
      </c>
      <c r="D16" s="33">
        <v>238386</v>
      </c>
      <c r="E16" s="33">
        <v>215372</v>
      </c>
      <c r="F16" s="33">
        <v>96028</v>
      </c>
      <c r="G16" s="33">
        <v>119344</v>
      </c>
      <c r="H16" s="33">
        <v>213377</v>
      </c>
      <c r="I16" s="33">
        <v>94335</v>
      </c>
      <c r="J16" s="34">
        <v>119042</v>
      </c>
      <c r="K16" s="1"/>
      <c r="L16" s="1"/>
      <c r="M16" s="1"/>
      <c r="N16" s="1"/>
      <c r="O16" s="1"/>
      <c r="P16" s="1"/>
      <c r="Q16" s="1"/>
    </row>
    <row r="17" spans="1:22" x14ac:dyDescent="0.3">
      <c r="A17" s="9" t="s">
        <v>10</v>
      </c>
      <c r="B17" s="32">
        <v>95859</v>
      </c>
      <c r="C17" s="33">
        <v>73241</v>
      </c>
      <c r="D17" s="33">
        <v>22618</v>
      </c>
      <c r="E17" s="33">
        <v>41970</v>
      </c>
      <c r="F17" s="33">
        <v>32631</v>
      </c>
      <c r="G17" s="33">
        <v>9339</v>
      </c>
      <c r="H17" s="33">
        <v>53889</v>
      </c>
      <c r="I17" s="33">
        <v>40610</v>
      </c>
      <c r="J17" s="34">
        <v>13279</v>
      </c>
      <c r="K17" s="4"/>
      <c r="L17" s="4"/>
      <c r="M17" s="28">
        <f>B135-SUM(B138:B149)</f>
        <v>0</v>
      </c>
      <c r="N17" s="28">
        <f t="shared" ref="N17:U17" si="0">C135-SUM(C138:C149)</f>
        <v>0</v>
      </c>
      <c r="O17" s="28">
        <f t="shared" si="0"/>
        <v>0</v>
      </c>
      <c r="P17" s="28">
        <f t="shared" si="0"/>
        <v>0</v>
      </c>
      <c r="Q17" s="28">
        <f t="shared" si="0"/>
        <v>0</v>
      </c>
      <c r="R17" s="28">
        <f t="shared" si="0"/>
        <v>0</v>
      </c>
      <c r="S17" s="28">
        <f t="shared" si="0"/>
        <v>0</v>
      </c>
      <c r="T17" s="28">
        <f t="shared" si="0"/>
        <v>0</v>
      </c>
      <c r="U17" s="28">
        <f t="shared" si="0"/>
        <v>0</v>
      </c>
    </row>
    <row r="18" spans="1:22" x14ac:dyDescent="0.3">
      <c r="A18" s="18" t="s">
        <v>26</v>
      </c>
      <c r="B18" s="31">
        <v>578002</v>
      </c>
      <c r="C18" s="31">
        <v>283582</v>
      </c>
      <c r="D18" s="37">
        <v>294420</v>
      </c>
      <c r="E18" s="37">
        <v>284513</v>
      </c>
      <c r="F18" s="37">
        <v>138259</v>
      </c>
      <c r="G18" s="37">
        <v>146254</v>
      </c>
      <c r="H18" s="37">
        <v>293489</v>
      </c>
      <c r="I18" s="37">
        <v>145323</v>
      </c>
      <c r="J18" s="38">
        <v>148166</v>
      </c>
      <c r="K18" s="3"/>
      <c r="L18" s="3"/>
      <c r="M18" s="28"/>
      <c r="N18" s="28"/>
      <c r="O18" s="28"/>
      <c r="P18" s="28"/>
      <c r="Q18" s="28"/>
      <c r="R18" s="28"/>
      <c r="S18" s="28"/>
      <c r="T18" s="28"/>
      <c r="U18" s="28"/>
    </row>
    <row r="19" spans="1:22" x14ac:dyDescent="0.3">
      <c r="A19" s="9" t="s">
        <v>9</v>
      </c>
      <c r="B19" s="32">
        <v>482865</v>
      </c>
      <c r="C19" s="33">
        <v>214383</v>
      </c>
      <c r="D19" s="33">
        <v>268482</v>
      </c>
      <c r="E19" s="33">
        <v>243905</v>
      </c>
      <c r="F19" s="33">
        <v>108362</v>
      </c>
      <c r="G19" s="33">
        <v>135543</v>
      </c>
      <c r="H19" s="33">
        <v>238960</v>
      </c>
      <c r="I19" s="33">
        <v>106021</v>
      </c>
      <c r="J19" s="34">
        <v>132939</v>
      </c>
      <c r="K19" s="1"/>
      <c r="L19" s="1"/>
      <c r="M19" s="28"/>
      <c r="N19" s="28"/>
      <c r="O19" s="28"/>
      <c r="P19" s="28"/>
      <c r="Q19" s="28"/>
      <c r="R19" s="29"/>
      <c r="S19" s="29"/>
      <c r="T19" s="29"/>
      <c r="U19" s="29"/>
    </row>
    <row r="20" spans="1:22" x14ac:dyDescent="0.3">
      <c r="A20" s="9" t="s">
        <v>10</v>
      </c>
      <c r="B20" s="32">
        <v>95137</v>
      </c>
      <c r="C20" s="33">
        <v>69199</v>
      </c>
      <c r="D20" s="33">
        <v>25938</v>
      </c>
      <c r="E20" s="33">
        <v>40608</v>
      </c>
      <c r="F20" s="33">
        <v>29897</v>
      </c>
      <c r="G20" s="33">
        <v>10711</v>
      </c>
      <c r="H20" s="33">
        <v>54529</v>
      </c>
      <c r="I20" s="33">
        <v>39302</v>
      </c>
      <c r="J20" s="34">
        <v>15227</v>
      </c>
      <c r="K20" s="4"/>
      <c r="L20" s="4"/>
      <c r="M20" s="28"/>
      <c r="N20" s="28"/>
      <c r="O20" s="28"/>
      <c r="P20" s="28"/>
      <c r="Q20" s="28"/>
      <c r="R20" s="29"/>
      <c r="S20" s="29"/>
      <c r="T20" s="29"/>
      <c r="U20" s="29"/>
    </row>
    <row r="21" spans="1:22" x14ac:dyDescent="0.3">
      <c r="A21" s="19" t="s">
        <v>27</v>
      </c>
      <c r="B21" s="31">
        <v>693956</v>
      </c>
      <c r="C21" s="31">
        <v>333945</v>
      </c>
      <c r="D21" s="37">
        <v>360011</v>
      </c>
      <c r="E21" s="37">
        <v>340618</v>
      </c>
      <c r="F21" s="37">
        <v>162031</v>
      </c>
      <c r="G21" s="37">
        <v>178587</v>
      </c>
      <c r="H21" s="37">
        <v>353338</v>
      </c>
      <c r="I21" s="37">
        <v>171914</v>
      </c>
      <c r="J21" s="38">
        <v>181424</v>
      </c>
      <c r="K21" s="3"/>
      <c r="L21" s="1"/>
      <c r="M21" s="28"/>
      <c r="N21" s="28"/>
      <c r="O21" s="28"/>
      <c r="P21" s="28"/>
      <c r="Q21" s="28"/>
      <c r="R21" s="28"/>
      <c r="S21" s="28"/>
      <c r="T21" s="28"/>
      <c r="U21" s="29"/>
    </row>
    <row r="22" spans="1:22" x14ac:dyDescent="0.3">
      <c r="A22" s="20" t="s">
        <v>9</v>
      </c>
      <c r="B22" s="32">
        <v>600772</v>
      </c>
      <c r="C22" s="33">
        <v>266629</v>
      </c>
      <c r="D22" s="33">
        <v>334143</v>
      </c>
      <c r="E22" s="33">
        <v>302632</v>
      </c>
      <c r="F22" s="33">
        <v>134291</v>
      </c>
      <c r="G22" s="33">
        <v>168341</v>
      </c>
      <c r="H22" s="33">
        <v>298140</v>
      </c>
      <c r="I22" s="33">
        <v>132338</v>
      </c>
      <c r="J22" s="34">
        <v>165802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20" t="s">
        <v>10</v>
      </c>
      <c r="B23" s="32">
        <v>93184</v>
      </c>
      <c r="C23" s="33">
        <v>67316</v>
      </c>
      <c r="D23" s="33">
        <v>25868</v>
      </c>
      <c r="E23" s="33">
        <v>37986</v>
      </c>
      <c r="F23" s="33">
        <v>27740</v>
      </c>
      <c r="G23" s="33">
        <v>10246</v>
      </c>
      <c r="H23" s="33">
        <v>55198</v>
      </c>
      <c r="I23" s="33">
        <v>39576</v>
      </c>
      <c r="J23" s="34">
        <v>15622</v>
      </c>
      <c r="K23" s="4"/>
      <c r="L23" s="4"/>
      <c r="M23" s="4"/>
      <c r="N23" s="4"/>
      <c r="O23" s="1"/>
      <c r="P23" s="1"/>
      <c r="Q23" s="1"/>
    </row>
    <row r="24" spans="1:22" x14ac:dyDescent="0.3">
      <c r="A24" s="27" t="s">
        <v>37</v>
      </c>
      <c r="B24" s="31">
        <v>782134</v>
      </c>
      <c r="C24" s="31">
        <v>373359</v>
      </c>
      <c r="D24" s="37">
        <v>408775</v>
      </c>
      <c r="E24" s="37">
        <v>385207</v>
      </c>
      <c r="F24" s="37">
        <v>181499</v>
      </c>
      <c r="G24" s="37">
        <v>203708</v>
      </c>
      <c r="H24" s="37">
        <v>396927</v>
      </c>
      <c r="I24" s="37">
        <v>191860</v>
      </c>
      <c r="J24" s="38">
        <v>205067</v>
      </c>
      <c r="L24" s="4"/>
      <c r="M24" s="4"/>
      <c r="N24" s="4"/>
    </row>
    <row r="25" spans="1:22" x14ac:dyDescent="0.3">
      <c r="A25" s="26" t="s">
        <v>9</v>
      </c>
      <c r="B25" s="32">
        <v>682546</v>
      </c>
      <c r="C25" s="33">
        <v>307430</v>
      </c>
      <c r="D25" s="33">
        <v>375116</v>
      </c>
      <c r="E25" s="33">
        <v>341426</v>
      </c>
      <c r="F25" s="33">
        <v>152724</v>
      </c>
      <c r="G25" s="33">
        <v>188702</v>
      </c>
      <c r="H25" s="33">
        <v>341120</v>
      </c>
      <c r="I25" s="33">
        <v>154706</v>
      </c>
      <c r="J25" s="34">
        <v>186414</v>
      </c>
      <c r="L25" s="4"/>
      <c r="M25" s="4"/>
      <c r="N25" s="4"/>
    </row>
    <row r="26" spans="1:22" x14ac:dyDescent="0.3">
      <c r="A26" s="26" t="s">
        <v>10</v>
      </c>
      <c r="B26" s="32">
        <v>99588</v>
      </c>
      <c r="C26" s="33">
        <v>65929</v>
      </c>
      <c r="D26" s="33">
        <v>33659</v>
      </c>
      <c r="E26" s="33">
        <v>43781</v>
      </c>
      <c r="F26" s="33">
        <v>28775</v>
      </c>
      <c r="G26" s="33">
        <v>15006</v>
      </c>
      <c r="H26" s="33">
        <v>55807</v>
      </c>
      <c r="I26" s="33">
        <v>37154</v>
      </c>
      <c r="J26" s="34">
        <v>18653</v>
      </c>
    </row>
    <row r="27" spans="1:22" x14ac:dyDescent="0.3">
      <c r="A27" s="18" t="s">
        <v>39</v>
      </c>
      <c r="B27" s="31">
        <v>954536</v>
      </c>
      <c r="C27" s="31">
        <v>445761</v>
      </c>
      <c r="D27" s="37">
        <v>508775</v>
      </c>
      <c r="E27" s="37">
        <v>469287</v>
      </c>
      <c r="F27" s="37">
        <v>216973</v>
      </c>
      <c r="G27" s="37">
        <v>252314</v>
      </c>
      <c r="H27" s="37">
        <v>485249</v>
      </c>
      <c r="I27" s="37">
        <v>228788</v>
      </c>
      <c r="J27" s="38">
        <v>256461</v>
      </c>
    </row>
    <row r="28" spans="1:22" x14ac:dyDescent="0.3">
      <c r="A28" s="9" t="s">
        <v>9</v>
      </c>
      <c r="B28" s="32">
        <v>855935</v>
      </c>
      <c r="C28" s="33">
        <v>382288</v>
      </c>
      <c r="D28" s="33">
        <v>473647</v>
      </c>
      <c r="E28" s="33">
        <v>427227</v>
      </c>
      <c r="F28" s="33">
        <v>189863</v>
      </c>
      <c r="G28" s="33">
        <v>237364</v>
      </c>
      <c r="H28" s="33">
        <v>428708</v>
      </c>
      <c r="I28" s="33">
        <v>192425</v>
      </c>
      <c r="J28" s="34">
        <v>236283</v>
      </c>
    </row>
    <row r="29" spans="1:22" x14ac:dyDescent="0.3">
      <c r="A29" s="9" t="s">
        <v>10</v>
      </c>
      <c r="B29" s="32">
        <v>98601</v>
      </c>
      <c r="C29" s="33">
        <v>63473</v>
      </c>
      <c r="D29" s="33">
        <v>35128</v>
      </c>
      <c r="E29" s="33">
        <v>42060</v>
      </c>
      <c r="F29" s="33">
        <v>27110</v>
      </c>
      <c r="G29" s="33">
        <v>14950</v>
      </c>
      <c r="H29" s="33">
        <v>56541</v>
      </c>
      <c r="I29" s="33">
        <v>36363</v>
      </c>
      <c r="J29" s="34">
        <v>20178</v>
      </c>
    </row>
    <row r="30" spans="1:22" x14ac:dyDescent="0.3">
      <c r="A30" s="39" t="s">
        <v>40</v>
      </c>
      <c r="B30" s="31">
        <v>1064147</v>
      </c>
      <c r="C30" s="31">
        <v>487076</v>
      </c>
      <c r="D30" s="37">
        <v>577071</v>
      </c>
      <c r="E30" s="37">
        <v>521619</v>
      </c>
      <c r="F30" s="37">
        <v>236661</v>
      </c>
      <c r="G30" s="37">
        <v>284958</v>
      </c>
      <c r="H30" s="37">
        <v>542528</v>
      </c>
      <c r="I30" s="37">
        <v>250415</v>
      </c>
      <c r="J30" s="38">
        <v>292113</v>
      </c>
      <c r="L30" s="4"/>
    </row>
    <row r="31" spans="1:22" x14ac:dyDescent="0.3">
      <c r="A31" s="40" t="s">
        <v>9</v>
      </c>
      <c r="B31" s="32">
        <v>977938</v>
      </c>
      <c r="C31" s="33">
        <v>428746</v>
      </c>
      <c r="D31" s="33">
        <v>549192</v>
      </c>
      <c r="E31" s="33">
        <v>486996</v>
      </c>
      <c r="F31" s="33">
        <v>212942</v>
      </c>
      <c r="G31" s="33">
        <v>274054</v>
      </c>
      <c r="H31" s="33">
        <v>490942</v>
      </c>
      <c r="I31" s="33">
        <v>215804</v>
      </c>
      <c r="J31" s="34">
        <v>275138</v>
      </c>
      <c r="L31" s="4"/>
      <c r="M31" s="4"/>
      <c r="N31" s="4"/>
    </row>
    <row r="32" spans="1:22" x14ac:dyDescent="0.3">
      <c r="A32" s="40" t="s">
        <v>10</v>
      </c>
      <c r="B32" s="32">
        <v>86209</v>
      </c>
      <c r="C32" s="33">
        <v>58330</v>
      </c>
      <c r="D32" s="33">
        <v>27879</v>
      </c>
      <c r="E32" s="33">
        <v>34623</v>
      </c>
      <c r="F32" s="33">
        <v>23719</v>
      </c>
      <c r="G32" s="33">
        <v>10904</v>
      </c>
      <c r="H32" s="33">
        <v>51586</v>
      </c>
      <c r="I32" s="33">
        <v>34611</v>
      </c>
      <c r="J32" s="34">
        <v>16975</v>
      </c>
    </row>
    <row r="33" spans="1:10" hidden="1" x14ac:dyDescent="0.3">
      <c r="A33" s="12" t="s">
        <v>41</v>
      </c>
      <c r="B33" s="32">
        <v>60606</v>
      </c>
      <c r="C33" s="33">
        <v>27982</v>
      </c>
      <c r="D33" s="33">
        <v>32624</v>
      </c>
      <c r="E33" s="33">
        <v>29486</v>
      </c>
      <c r="F33" s="33">
        <v>13610</v>
      </c>
      <c r="G33" s="33">
        <v>15876</v>
      </c>
      <c r="H33" s="33">
        <v>31120</v>
      </c>
      <c r="I33" s="33">
        <v>14372</v>
      </c>
      <c r="J33" s="34">
        <v>16748</v>
      </c>
    </row>
    <row r="34" spans="1:10" hidden="1" x14ac:dyDescent="0.3">
      <c r="A34" s="12" t="s">
        <v>42</v>
      </c>
      <c r="B34" s="35">
        <v>40628</v>
      </c>
      <c r="C34" s="35">
        <v>20490</v>
      </c>
      <c r="D34" s="35">
        <v>20138</v>
      </c>
      <c r="E34" s="35">
        <v>19402</v>
      </c>
      <c r="F34" s="35">
        <v>9605</v>
      </c>
      <c r="G34" s="35">
        <v>9797</v>
      </c>
      <c r="H34" s="35">
        <v>21226</v>
      </c>
      <c r="I34" s="35">
        <v>10885</v>
      </c>
      <c r="J34" s="36">
        <v>10341</v>
      </c>
    </row>
    <row r="35" spans="1:10" hidden="1" x14ac:dyDescent="0.3">
      <c r="A35" s="12" t="s">
        <v>43</v>
      </c>
      <c r="B35" s="35">
        <v>80355</v>
      </c>
      <c r="C35" s="35">
        <v>36594</v>
      </c>
      <c r="D35" s="35">
        <v>43761</v>
      </c>
      <c r="E35" s="35">
        <v>38531</v>
      </c>
      <c r="F35" s="35">
        <v>17657</v>
      </c>
      <c r="G35" s="35">
        <v>20874</v>
      </c>
      <c r="H35" s="35">
        <v>41824</v>
      </c>
      <c r="I35" s="35">
        <v>18937</v>
      </c>
      <c r="J35" s="36">
        <v>22887</v>
      </c>
    </row>
    <row r="36" spans="1:10" hidden="1" x14ac:dyDescent="0.3">
      <c r="A36" s="12" t="s">
        <v>44</v>
      </c>
      <c r="B36" s="16">
        <v>132534</v>
      </c>
      <c r="C36" s="16">
        <v>59240</v>
      </c>
      <c r="D36" s="16">
        <v>73294</v>
      </c>
      <c r="E36" s="16">
        <v>64586</v>
      </c>
      <c r="F36" s="16">
        <v>28705</v>
      </c>
      <c r="G36" s="16">
        <v>35881</v>
      </c>
      <c r="H36" s="16">
        <v>67948</v>
      </c>
      <c r="I36" s="16">
        <v>30535</v>
      </c>
      <c r="J36" s="17">
        <v>37413</v>
      </c>
    </row>
    <row r="37" spans="1:10" hidden="1" x14ac:dyDescent="0.3">
      <c r="A37" s="12" t="s">
        <v>45</v>
      </c>
      <c r="B37" s="16">
        <v>158275</v>
      </c>
      <c r="C37" s="16">
        <v>68948</v>
      </c>
      <c r="D37" s="16">
        <v>89327</v>
      </c>
      <c r="E37" s="16">
        <v>78644</v>
      </c>
      <c r="F37" s="16">
        <v>33646</v>
      </c>
      <c r="G37" s="16">
        <v>44998</v>
      </c>
      <c r="H37" s="16">
        <v>79631</v>
      </c>
      <c r="I37" s="16">
        <v>35302</v>
      </c>
      <c r="J37" s="17">
        <v>44329</v>
      </c>
    </row>
    <row r="38" spans="1:10" hidden="1" x14ac:dyDescent="0.3">
      <c r="A38" s="12" t="s">
        <v>46</v>
      </c>
      <c r="B38" s="16">
        <v>120088</v>
      </c>
      <c r="C38" s="16">
        <v>53153</v>
      </c>
      <c r="D38" s="16">
        <v>66935</v>
      </c>
      <c r="E38" s="16">
        <v>58615</v>
      </c>
      <c r="F38" s="16">
        <v>25874</v>
      </c>
      <c r="G38" s="16">
        <v>32741</v>
      </c>
      <c r="H38" s="16">
        <v>61473</v>
      </c>
      <c r="I38" s="16">
        <v>27279</v>
      </c>
      <c r="J38" s="17">
        <v>34194</v>
      </c>
    </row>
    <row r="39" spans="1:10" hidden="1" x14ac:dyDescent="0.3">
      <c r="A39" s="12" t="s">
        <v>47</v>
      </c>
      <c r="B39" s="16">
        <v>108147</v>
      </c>
      <c r="C39" s="16">
        <v>49308</v>
      </c>
      <c r="D39" s="16">
        <v>58839</v>
      </c>
      <c r="E39" s="16">
        <v>54557</v>
      </c>
      <c r="F39" s="16">
        <v>24663</v>
      </c>
      <c r="G39" s="16">
        <v>29894</v>
      </c>
      <c r="H39" s="16">
        <v>53590</v>
      </c>
      <c r="I39" s="16">
        <v>24645</v>
      </c>
      <c r="J39" s="17">
        <v>28945</v>
      </c>
    </row>
    <row r="40" spans="1:10" hidden="1" x14ac:dyDescent="0.3">
      <c r="A40" s="12" t="s">
        <v>48</v>
      </c>
      <c r="B40" s="16">
        <v>99179</v>
      </c>
      <c r="C40" s="16">
        <v>46310</v>
      </c>
      <c r="D40" s="16">
        <v>52869</v>
      </c>
      <c r="E40" s="16">
        <v>47701</v>
      </c>
      <c r="F40" s="16">
        <v>22048</v>
      </c>
      <c r="G40" s="16">
        <v>25653</v>
      </c>
      <c r="H40" s="16">
        <v>51478</v>
      </c>
      <c r="I40" s="16">
        <v>24262</v>
      </c>
      <c r="J40" s="17">
        <v>27216</v>
      </c>
    </row>
    <row r="41" spans="1:10" hidden="1" x14ac:dyDescent="0.3">
      <c r="A41" s="12" t="s">
        <v>49</v>
      </c>
      <c r="B41" s="16">
        <v>73202</v>
      </c>
      <c r="C41" s="16">
        <v>32685</v>
      </c>
      <c r="D41" s="16">
        <v>40517</v>
      </c>
      <c r="E41" s="16">
        <v>37246</v>
      </c>
      <c r="F41" s="16">
        <v>16546</v>
      </c>
      <c r="G41" s="16">
        <v>20700</v>
      </c>
      <c r="H41" s="16">
        <v>35956</v>
      </c>
      <c r="I41" s="16">
        <v>16139</v>
      </c>
      <c r="J41" s="17">
        <v>19817</v>
      </c>
    </row>
    <row r="42" spans="1:10" hidden="1" x14ac:dyDescent="0.3">
      <c r="A42" s="12" t="s">
        <v>50</v>
      </c>
      <c r="B42" s="16">
        <v>62672</v>
      </c>
      <c r="C42" s="16">
        <v>29967</v>
      </c>
      <c r="D42" s="16">
        <v>32705</v>
      </c>
      <c r="E42" s="16">
        <v>30577</v>
      </c>
      <c r="F42" s="16">
        <v>14467</v>
      </c>
      <c r="G42" s="16">
        <v>16110</v>
      </c>
      <c r="H42" s="16">
        <v>32095</v>
      </c>
      <c r="I42" s="16">
        <v>15500</v>
      </c>
      <c r="J42" s="17">
        <v>16595</v>
      </c>
    </row>
    <row r="43" spans="1:10" hidden="1" x14ac:dyDescent="0.3">
      <c r="A43" s="12" t="s">
        <v>51</v>
      </c>
      <c r="B43" s="16">
        <v>71032</v>
      </c>
      <c r="C43" s="16">
        <v>34612</v>
      </c>
      <c r="D43" s="16">
        <v>36420</v>
      </c>
      <c r="E43" s="16">
        <v>34329</v>
      </c>
      <c r="F43" s="16">
        <v>16408</v>
      </c>
      <c r="G43" s="16">
        <v>17921</v>
      </c>
      <c r="H43" s="16">
        <v>36703</v>
      </c>
      <c r="I43" s="16">
        <v>18204</v>
      </c>
      <c r="J43" s="17">
        <v>18499</v>
      </c>
    </row>
    <row r="44" spans="1:10" hidden="1" x14ac:dyDescent="0.3">
      <c r="A44" s="12" t="s">
        <v>52</v>
      </c>
      <c r="B44" s="16">
        <v>57429</v>
      </c>
      <c r="C44" s="16">
        <v>27787</v>
      </c>
      <c r="D44" s="16">
        <v>29642</v>
      </c>
      <c r="E44" s="16">
        <v>27945</v>
      </c>
      <c r="F44" s="16">
        <v>13432</v>
      </c>
      <c r="G44" s="16">
        <v>14513</v>
      </c>
      <c r="H44" s="16">
        <v>29484</v>
      </c>
      <c r="I44" s="16">
        <v>14355</v>
      </c>
      <c r="J44" s="17">
        <v>15129</v>
      </c>
    </row>
    <row r="45" spans="1:10" x14ac:dyDescent="0.3">
      <c r="A45" s="43" t="s">
        <v>55</v>
      </c>
      <c r="B45" s="31">
        <v>1091360</v>
      </c>
      <c r="C45" s="31">
        <v>505828</v>
      </c>
      <c r="D45" s="37">
        <v>585532</v>
      </c>
      <c r="E45" s="37">
        <v>539825</v>
      </c>
      <c r="F45" s="37">
        <v>247958</v>
      </c>
      <c r="G45" s="37">
        <v>291867</v>
      </c>
      <c r="H45" s="37">
        <v>551535</v>
      </c>
      <c r="I45" s="37">
        <v>257870</v>
      </c>
      <c r="J45" s="38">
        <v>293665</v>
      </c>
    </row>
    <row r="46" spans="1:10" x14ac:dyDescent="0.3">
      <c r="A46" s="44" t="s">
        <v>9</v>
      </c>
      <c r="B46" s="13">
        <v>981093</v>
      </c>
      <c r="C46" s="13">
        <v>432973</v>
      </c>
      <c r="D46" s="13">
        <v>548120</v>
      </c>
      <c r="E46" s="13">
        <v>491579</v>
      </c>
      <c r="F46" s="13">
        <v>216863</v>
      </c>
      <c r="G46" s="13">
        <v>274716</v>
      </c>
      <c r="H46" s="13">
        <v>489514</v>
      </c>
      <c r="I46" s="13">
        <v>216110</v>
      </c>
      <c r="J46" s="36">
        <v>273404</v>
      </c>
    </row>
    <row r="47" spans="1:10" x14ac:dyDescent="0.3">
      <c r="A47" s="44" t="s">
        <v>10</v>
      </c>
      <c r="B47" s="13">
        <v>110267</v>
      </c>
      <c r="C47" s="13">
        <v>72855</v>
      </c>
      <c r="D47" s="13">
        <v>37412</v>
      </c>
      <c r="E47" s="13">
        <v>48246</v>
      </c>
      <c r="F47" s="13">
        <v>31095</v>
      </c>
      <c r="G47" s="13">
        <v>17151</v>
      </c>
      <c r="H47" s="13">
        <v>62021</v>
      </c>
      <c r="I47" s="13">
        <v>41760</v>
      </c>
      <c r="J47" s="17">
        <v>20261</v>
      </c>
    </row>
    <row r="48" spans="1:10" hidden="1" x14ac:dyDescent="0.3">
      <c r="A48" s="12" t="s">
        <v>58</v>
      </c>
      <c r="B48" s="32">
        <v>32773</v>
      </c>
      <c r="C48" s="33">
        <v>17314</v>
      </c>
      <c r="D48" s="33">
        <v>15459</v>
      </c>
      <c r="E48" s="33">
        <v>16647</v>
      </c>
      <c r="F48" s="33">
        <v>8574</v>
      </c>
      <c r="G48" s="33">
        <v>8073</v>
      </c>
      <c r="H48" s="33">
        <v>16126</v>
      </c>
      <c r="I48" s="33">
        <v>8740</v>
      </c>
      <c r="J48" s="34">
        <v>7386</v>
      </c>
    </row>
    <row r="49" spans="1:10" hidden="1" x14ac:dyDescent="0.3">
      <c r="A49" s="12" t="s">
        <v>59</v>
      </c>
      <c r="B49" s="32">
        <v>61874</v>
      </c>
      <c r="C49" s="33">
        <v>30106</v>
      </c>
      <c r="D49" s="33">
        <v>31768</v>
      </c>
      <c r="E49" s="33">
        <v>29672</v>
      </c>
      <c r="F49" s="33">
        <v>14160</v>
      </c>
      <c r="G49" s="33">
        <v>15512</v>
      </c>
      <c r="H49" s="33">
        <v>32202</v>
      </c>
      <c r="I49" s="33">
        <v>15946</v>
      </c>
      <c r="J49" s="34">
        <v>16256</v>
      </c>
    </row>
    <row r="50" spans="1:10" hidden="1" x14ac:dyDescent="0.3">
      <c r="A50" s="12" t="s">
        <v>60</v>
      </c>
      <c r="B50" s="35">
        <v>92573</v>
      </c>
      <c r="C50" s="35">
        <v>43770</v>
      </c>
      <c r="D50" s="35">
        <v>48803</v>
      </c>
      <c r="E50" s="35">
        <v>43409</v>
      </c>
      <c r="F50" s="35">
        <v>20741</v>
      </c>
      <c r="G50" s="35">
        <v>22668</v>
      </c>
      <c r="H50" s="35">
        <v>49164</v>
      </c>
      <c r="I50" s="35">
        <v>23029</v>
      </c>
      <c r="J50" s="36">
        <v>26135</v>
      </c>
    </row>
    <row r="51" spans="1:10" hidden="1" x14ac:dyDescent="0.3">
      <c r="A51" s="12" t="s">
        <v>61</v>
      </c>
      <c r="B51" s="16">
        <v>132992</v>
      </c>
      <c r="C51" s="16">
        <v>61845</v>
      </c>
      <c r="D51" s="16">
        <v>71147</v>
      </c>
      <c r="E51" s="16">
        <v>65875</v>
      </c>
      <c r="F51" s="16">
        <v>30342</v>
      </c>
      <c r="G51" s="16">
        <v>35533</v>
      </c>
      <c r="H51" s="16">
        <v>67117</v>
      </c>
      <c r="I51" s="16">
        <v>31503</v>
      </c>
      <c r="J51" s="17">
        <v>35614</v>
      </c>
    </row>
    <row r="52" spans="1:10" hidden="1" x14ac:dyDescent="0.3">
      <c r="A52" s="12" t="s">
        <v>62</v>
      </c>
      <c r="B52" s="16">
        <v>165178</v>
      </c>
      <c r="C52" s="16">
        <v>72006</v>
      </c>
      <c r="D52" s="16">
        <v>93172</v>
      </c>
      <c r="E52" s="16">
        <v>80831</v>
      </c>
      <c r="F52" s="16">
        <v>34983</v>
      </c>
      <c r="G52" s="16">
        <v>45848</v>
      </c>
      <c r="H52" s="16">
        <v>84347</v>
      </c>
      <c r="I52" s="16">
        <v>37023</v>
      </c>
      <c r="J52" s="17">
        <v>47324</v>
      </c>
    </row>
    <row r="53" spans="1:10" hidden="1" x14ac:dyDescent="0.3">
      <c r="A53" s="12" t="s">
        <v>63</v>
      </c>
      <c r="B53" s="16">
        <v>140288</v>
      </c>
      <c r="C53" s="16">
        <v>62736</v>
      </c>
      <c r="D53" s="16">
        <v>77552</v>
      </c>
      <c r="E53" s="16">
        <v>71033</v>
      </c>
      <c r="F53" s="16">
        <v>31720</v>
      </c>
      <c r="G53" s="16">
        <v>39313</v>
      </c>
      <c r="H53" s="16">
        <v>69255</v>
      </c>
      <c r="I53" s="16">
        <v>31016</v>
      </c>
      <c r="J53" s="17">
        <v>38239</v>
      </c>
    </row>
    <row r="54" spans="1:10" hidden="1" x14ac:dyDescent="0.3">
      <c r="A54" s="12" t="s">
        <v>64</v>
      </c>
      <c r="B54" s="16">
        <v>129755</v>
      </c>
      <c r="C54" s="16">
        <v>58659</v>
      </c>
      <c r="D54" s="16">
        <v>71096</v>
      </c>
      <c r="E54" s="16">
        <v>67160</v>
      </c>
      <c r="F54" s="16">
        <v>30067</v>
      </c>
      <c r="G54" s="16">
        <v>37093</v>
      </c>
      <c r="H54" s="16">
        <v>62595</v>
      </c>
      <c r="I54" s="16">
        <v>28592</v>
      </c>
      <c r="J54" s="17">
        <v>34003</v>
      </c>
    </row>
    <row r="55" spans="1:10" hidden="1" x14ac:dyDescent="0.3">
      <c r="A55" s="12" t="s">
        <v>65</v>
      </c>
      <c r="B55" s="16">
        <v>78751</v>
      </c>
      <c r="C55" s="16">
        <v>37075</v>
      </c>
      <c r="D55" s="16">
        <v>41676</v>
      </c>
      <c r="E55" s="16">
        <v>37930</v>
      </c>
      <c r="F55" s="16">
        <v>17548</v>
      </c>
      <c r="G55" s="16">
        <v>20382</v>
      </c>
      <c r="H55" s="16">
        <v>40821</v>
      </c>
      <c r="I55" s="16">
        <v>19527</v>
      </c>
      <c r="J55" s="17">
        <v>21294</v>
      </c>
    </row>
    <row r="56" spans="1:10" hidden="1" x14ac:dyDescent="0.3">
      <c r="A56" s="12" t="s">
        <v>66</v>
      </c>
      <c r="B56" s="16">
        <v>68007</v>
      </c>
      <c r="C56" s="16">
        <v>31590</v>
      </c>
      <c r="D56" s="16">
        <v>36417</v>
      </c>
      <c r="E56" s="16">
        <v>34996</v>
      </c>
      <c r="F56" s="16">
        <v>16112</v>
      </c>
      <c r="G56" s="16">
        <v>18884</v>
      </c>
      <c r="H56" s="16">
        <v>33011</v>
      </c>
      <c r="I56" s="16">
        <v>15478</v>
      </c>
      <c r="J56" s="17">
        <v>17533</v>
      </c>
    </row>
    <row r="57" spans="1:10" hidden="1" x14ac:dyDescent="0.3">
      <c r="A57" s="12" t="s">
        <v>67</v>
      </c>
      <c r="B57" s="16">
        <v>74966</v>
      </c>
      <c r="C57" s="16">
        <v>35927</v>
      </c>
      <c r="D57" s="16">
        <v>39039</v>
      </c>
      <c r="E57" s="16">
        <v>35556</v>
      </c>
      <c r="F57" s="16">
        <v>16807</v>
      </c>
      <c r="G57" s="16">
        <v>18749</v>
      </c>
      <c r="H57" s="16">
        <v>39410</v>
      </c>
      <c r="I57" s="16">
        <v>19120</v>
      </c>
      <c r="J57" s="17">
        <v>20290</v>
      </c>
    </row>
    <row r="58" spans="1:10" hidden="1" x14ac:dyDescent="0.3">
      <c r="A58" s="12" t="s">
        <v>68</v>
      </c>
      <c r="B58" s="16">
        <v>47761</v>
      </c>
      <c r="C58" s="16">
        <v>23196</v>
      </c>
      <c r="D58" s="16">
        <v>24565</v>
      </c>
      <c r="E58" s="16">
        <v>23558</v>
      </c>
      <c r="F58" s="16">
        <v>11298</v>
      </c>
      <c r="G58" s="16">
        <v>12260</v>
      </c>
      <c r="H58" s="16">
        <v>24203</v>
      </c>
      <c r="I58" s="16">
        <v>11898</v>
      </c>
      <c r="J58" s="17">
        <v>12305</v>
      </c>
    </row>
    <row r="59" spans="1:10" hidden="1" x14ac:dyDescent="0.3">
      <c r="A59" s="12" t="s">
        <v>69</v>
      </c>
      <c r="B59" s="16">
        <v>66442</v>
      </c>
      <c r="C59" s="16">
        <v>31604</v>
      </c>
      <c r="D59" s="16">
        <v>34838</v>
      </c>
      <c r="E59" s="16">
        <v>33158</v>
      </c>
      <c r="F59" s="16">
        <v>15606</v>
      </c>
      <c r="G59" s="16">
        <v>17552</v>
      </c>
      <c r="H59" s="16">
        <v>33284</v>
      </c>
      <c r="I59" s="16">
        <v>15998</v>
      </c>
      <c r="J59" s="17">
        <v>17286</v>
      </c>
    </row>
    <row r="60" spans="1:10" x14ac:dyDescent="0.3">
      <c r="A60" s="45" t="s">
        <v>87</v>
      </c>
      <c r="B60" s="31">
        <v>259806</v>
      </c>
      <c r="C60" s="31">
        <v>141062</v>
      </c>
      <c r="D60" s="31">
        <v>118744</v>
      </c>
      <c r="E60" s="31">
        <v>120154</v>
      </c>
      <c r="F60" s="31">
        <v>63939</v>
      </c>
      <c r="G60" s="31">
        <v>56215</v>
      </c>
      <c r="H60" s="31">
        <v>139652</v>
      </c>
      <c r="I60" s="31">
        <v>77123</v>
      </c>
      <c r="J60" s="38">
        <v>62529</v>
      </c>
    </row>
    <row r="61" spans="1:10" x14ac:dyDescent="0.3">
      <c r="A61" s="46" t="s">
        <v>9</v>
      </c>
      <c r="B61" s="13">
        <v>57440</v>
      </c>
      <c r="C61" s="13">
        <v>26341</v>
      </c>
      <c r="D61" s="13">
        <v>31099</v>
      </c>
      <c r="E61" s="13">
        <v>29033</v>
      </c>
      <c r="F61" s="13">
        <v>13274</v>
      </c>
      <c r="G61" s="13">
        <v>15759</v>
      </c>
      <c r="H61" s="13">
        <v>28407</v>
      </c>
      <c r="I61" s="13">
        <v>13067</v>
      </c>
      <c r="J61" s="36">
        <v>15340</v>
      </c>
    </row>
    <row r="62" spans="1:10" x14ac:dyDescent="0.3">
      <c r="A62" s="46" t="s">
        <v>10</v>
      </c>
      <c r="B62" s="13">
        <v>202366</v>
      </c>
      <c r="C62" s="13">
        <v>114721</v>
      </c>
      <c r="D62" s="13">
        <v>87645</v>
      </c>
      <c r="E62" s="13">
        <v>91121</v>
      </c>
      <c r="F62" s="13">
        <v>50665</v>
      </c>
      <c r="G62" s="13">
        <v>40456</v>
      </c>
      <c r="H62" s="13">
        <v>111245</v>
      </c>
      <c r="I62" s="13">
        <v>64056</v>
      </c>
      <c r="J62" s="17">
        <v>47189</v>
      </c>
    </row>
    <row r="63" spans="1:10" hidden="1" x14ac:dyDescent="0.3">
      <c r="A63" s="46" t="s">
        <v>72</v>
      </c>
      <c r="B63" s="13">
        <v>53775</v>
      </c>
      <c r="C63" s="13">
        <v>27185</v>
      </c>
      <c r="D63" s="13">
        <v>26590</v>
      </c>
      <c r="E63" s="13">
        <v>25958</v>
      </c>
      <c r="F63" s="13">
        <v>12939</v>
      </c>
      <c r="G63" s="13">
        <v>13019</v>
      </c>
      <c r="H63" s="13">
        <v>27817</v>
      </c>
      <c r="I63" s="13">
        <v>14246</v>
      </c>
      <c r="J63" s="17">
        <v>13571</v>
      </c>
    </row>
    <row r="64" spans="1:10" hidden="1" x14ac:dyDescent="0.3">
      <c r="A64" s="46" t="s">
        <v>73</v>
      </c>
      <c r="B64" s="32">
        <v>15792</v>
      </c>
      <c r="C64" s="33">
        <v>8606</v>
      </c>
      <c r="D64" s="33">
        <v>7186</v>
      </c>
      <c r="E64" s="33">
        <v>7810</v>
      </c>
      <c r="F64" s="33">
        <v>3998</v>
      </c>
      <c r="G64" s="33">
        <v>3812</v>
      </c>
      <c r="H64" s="33">
        <v>7982</v>
      </c>
      <c r="I64" s="33">
        <v>4608</v>
      </c>
      <c r="J64" s="34">
        <v>3374</v>
      </c>
    </row>
    <row r="65" spans="1:10" hidden="1" x14ac:dyDescent="0.3">
      <c r="A65" s="46" t="s">
        <v>74</v>
      </c>
      <c r="B65" s="35">
        <v>4889</v>
      </c>
      <c r="C65" s="35">
        <v>4016</v>
      </c>
      <c r="D65" s="35">
        <v>873</v>
      </c>
      <c r="E65" s="35">
        <v>2065</v>
      </c>
      <c r="F65" s="35">
        <v>1692</v>
      </c>
      <c r="G65" s="35">
        <v>373</v>
      </c>
      <c r="H65" s="35">
        <v>2824</v>
      </c>
      <c r="I65" s="35">
        <v>2324</v>
      </c>
      <c r="J65" s="36">
        <v>500</v>
      </c>
    </row>
    <row r="66" spans="1:10" hidden="1" x14ac:dyDescent="0.3">
      <c r="A66" s="46" t="s">
        <v>75</v>
      </c>
      <c r="B66" s="16">
        <v>4216</v>
      </c>
      <c r="C66" s="16">
        <v>3518</v>
      </c>
      <c r="D66" s="16">
        <v>698</v>
      </c>
      <c r="E66" s="16">
        <v>1160</v>
      </c>
      <c r="F66" s="16">
        <v>1027</v>
      </c>
      <c r="G66" s="16">
        <v>133</v>
      </c>
      <c r="H66" s="16">
        <v>3056</v>
      </c>
      <c r="I66" s="16">
        <v>2491</v>
      </c>
      <c r="J66" s="17">
        <v>565</v>
      </c>
    </row>
    <row r="67" spans="1:10" hidden="1" x14ac:dyDescent="0.3">
      <c r="A67" s="46" t="s">
        <v>76</v>
      </c>
      <c r="B67" s="16">
        <v>6632</v>
      </c>
      <c r="C67" s="16">
        <v>4884</v>
      </c>
      <c r="D67" s="16">
        <v>1748</v>
      </c>
      <c r="E67" s="16">
        <v>2601</v>
      </c>
      <c r="F67" s="16">
        <v>1958</v>
      </c>
      <c r="G67" s="16">
        <v>643</v>
      </c>
      <c r="H67" s="16">
        <v>4031</v>
      </c>
      <c r="I67" s="16">
        <v>2926</v>
      </c>
      <c r="J67" s="17">
        <v>1105</v>
      </c>
    </row>
    <row r="68" spans="1:10" hidden="1" x14ac:dyDescent="0.3">
      <c r="A68" s="46" t="s">
        <v>77</v>
      </c>
      <c r="B68" s="16">
        <v>12314</v>
      </c>
      <c r="C68" s="16">
        <v>7747</v>
      </c>
      <c r="D68" s="16">
        <v>4567</v>
      </c>
      <c r="E68" s="16">
        <v>5475</v>
      </c>
      <c r="F68" s="16">
        <v>3341</v>
      </c>
      <c r="G68" s="16">
        <v>2134</v>
      </c>
      <c r="H68" s="16">
        <v>6839</v>
      </c>
      <c r="I68" s="16">
        <v>4406</v>
      </c>
      <c r="J68" s="17">
        <v>2433</v>
      </c>
    </row>
    <row r="69" spans="1:10" hidden="1" x14ac:dyDescent="0.3">
      <c r="A69" s="46" t="s">
        <v>78</v>
      </c>
      <c r="B69" s="16">
        <v>15291</v>
      </c>
      <c r="C69" s="16">
        <v>9091</v>
      </c>
      <c r="D69" s="16">
        <v>6200</v>
      </c>
      <c r="E69" s="16">
        <v>5344</v>
      </c>
      <c r="F69" s="16">
        <v>3290</v>
      </c>
      <c r="G69" s="16">
        <v>2054</v>
      </c>
      <c r="H69" s="16">
        <v>9947</v>
      </c>
      <c r="I69" s="16">
        <v>5801</v>
      </c>
      <c r="J69" s="17">
        <v>4146</v>
      </c>
    </row>
    <row r="70" spans="1:10" hidden="1" x14ac:dyDescent="0.3">
      <c r="A70" s="46" t="s">
        <v>79</v>
      </c>
      <c r="B70" s="16">
        <v>38357</v>
      </c>
      <c r="C70" s="16">
        <v>19650</v>
      </c>
      <c r="D70" s="16">
        <v>18707</v>
      </c>
      <c r="E70" s="16">
        <v>18012</v>
      </c>
      <c r="F70" s="16">
        <v>9228</v>
      </c>
      <c r="G70" s="16">
        <v>8784</v>
      </c>
      <c r="H70" s="16">
        <v>20345</v>
      </c>
      <c r="I70" s="16">
        <v>10422</v>
      </c>
      <c r="J70" s="17">
        <v>9923</v>
      </c>
    </row>
    <row r="71" spans="1:10" hidden="1" x14ac:dyDescent="0.3">
      <c r="A71" s="46" t="s">
        <v>80</v>
      </c>
      <c r="B71" s="16">
        <v>45312</v>
      </c>
      <c r="C71" s="16">
        <v>23228</v>
      </c>
      <c r="D71" s="16">
        <v>22084</v>
      </c>
      <c r="E71" s="16">
        <v>20499</v>
      </c>
      <c r="F71" s="16">
        <v>10397</v>
      </c>
      <c r="G71" s="16">
        <v>10102</v>
      </c>
      <c r="H71" s="16">
        <v>24813</v>
      </c>
      <c r="I71" s="16">
        <v>12831</v>
      </c>
      <c r="J71" s="17">
        <v>11982</v>
      </c>
    </row>
    <row r="72" spans="1:10" hidden="1" x14ac:dyDescent="0.3">
      <c r="A72" s="46" t="s">
        <v>81</v>
      </c>
      <c r="B72" s="16">
        <v>33339</v>
      </c>
      <c r="C72" s="16">
        <v>16716</v>
      </c>
      <c r="D72" s="16">
        <v>16623</v>
      </c>
      <c r="E72" s="16">
        <v>16331</v>
      </c>
      <c r="F72" s="16">
        <v>8011</v>
      </c>
      <c r="G72" s="16">
        <v>8320</v>
      </c>
      <c r="H72" s="16">
        <v>17008</v>
      </c>
      <c r="I72" s="16">
        <v>8705</v>
      </c>
      <c r="J72" s="17">
        <v>8303</v>
      </c>
    </row>
    <row r="73" spans="1:10" hidden="1" x14ac:dyDescent="0.3">
      <c r="A73" s="46" t="s">
        <v>82</v>
      </c>
      <c r="B73" s="16">
        <v>17950</v>
      </c>
      <c r="C73" s="16">
        <v>10068</v>
      </c>
      <c r="D73" s="16">
        <v>7882</v>
      </c>
      <c r="E73" s="16">
        <v>9401</v>
      </c>
      <c r="F73" s="16">
        <v>5214</v>
      </c>
      <c r="G73" s="16">
        <v>4187</v>
      </c>
      <c r="H73" s="16">
        <v>8549</v>
      </c>
      <c r="I73" s="16">
        <v>4854</v>
      </c>
      <c r="J73" s="17">
        <v>3695</v>
      </c>
    </row>
    <row r="74" spans="1:10" hidden="1" x14ac:dyDescent="0.3">
      <c r="A74" s="46" t="s">
        <v>83</v>
      </c>
      <c r="B74" s="16">
        <v>11939</v>
      </c>
      <c r="C74" s="16">
        <v>6353</v>
      </c>
      <c r="D74" s="16">
        <v>5586</v>
      </c>
      <c r="E74" s="16">
        <v>5498</v>
      </c>
      <c r="F74" s="16">
        <v>2844</v>
      </c>
      <c r="G74" s="16">
        <v>2654</v>
      </c>
      <c r="H74" s="16">
        <v>6441</v>
      </c>
      <c r="I74" s="16">
        <v>3509</v>
      </c>
      <c r="J74" s="17">
        <v>2932</v>
      </c>
    </row>
    <row r="75" spans="1:10" x14ac:dyDescent="0.3">
      <c r="A75" s="59" t="s">
        <v>96</v>
      </c>
      <c r="B75" s="31">
        <v>137610</v>
      </c>
      <c r="C75" s="31">
        <v>81391</v>
      </c>
      <c r="D75" s="31">
        <v>56219</v>
      </c>
      <c r="E75" s="31">
        <v>62281</v>
      </c>
      <c r="F75" s="31">
        <v>35634</v>
      </c>
      <c r="G75" s="31">
        <v>26647</v>
      </c>
      <c r="H75" s="31">
        <v>75329</v>
      </c>
      <c r="I75" s="31">
        <v>45757</v>
      </c>
      <c r="J75" s="38">
        <v>29572</v>
      </c>
    </row>
    <row r="76" spans="1:10" x14ac:dyDescent="0.3">
      <c r="A76" s="60" t="s">
        <v>9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36">
        <v>0</v>
      </c>
    </row>
    <row r="77" spans="1:10" x14ac:dyDescent="0.3">
      <c r="A77" s="60" t="s">
        <v>10</v>
      </c>
      <c r="B77" s="13">
        <v>137610</v>
      </c>
      <c r="C77" s="13">
        <v>81391</v>
      </c>
      <c r="D77" s="13">
        <v>56219</v>
      </c>
      <c r="E77" s="13">
        <v>62281</v>
      </c>
      <c r="F77" s="13">
        <v>35634</v>
      </c>
      <c r="G77" s="13">
        <v>26647</v>
      </c>
      <c r="H77" s="13">
        <v>75329</v>
      </c>
      <c r="I77" s="13">
        <v>45757</v>
      </c>
      <c r="J77" s="17">
        <v>29572</v>
      </c>
    </row>
    <row r="78" spans="1:10" hidden="1" x14ac:dyDescent="0.3">
      <c r="A78" s="60" t="s">
        <v>99</v>
      </c>
      <c r="B78" s="32">
        <v>12719</v>
      </c>
      <c r="C78" s="33">
        <v>7522</v>
      </c>
      <c r="D78" s="33">
        <v>5197</v>
      </c>
      <c r="E78" s="33">
        <v>6026</v>
      </c>
      <c r="F78" s="33">
        <v>3342</v>
      </c>
      <c r="G78" s="33">
        <v>2684</v>
      </c>
      <c r="H78" s="33">
        <v>6693</v>
      </c>
      <c r="I78" s="33">
        <v>4180</v>
      </c>
      <c r="J78" s="34">
        <v>2513</v>
      </c>
    </row>
    <row r="79" spans="1:10" hidden="1" x14ac:dyDescent="0.3">
      <c r="A79" s="60" t="s">
        <v>100</v>
      </c>
      <c r="B79" s="32">
        <v>14043</v>
      </c>
      <c r="C79" s="33">
        <v>8341</v>
      </c>
      <c r="D79" s="33">
        <v>5702</v>
      </c>
      <c r="E79" s="33">
        <v>6081</v>
      </c>
      <c r="F79" s="33">
        <v>3447</v>
      </c>
      <c r="G79" s="33">
        <v>2634</v>
      </c>
      <c r="H79" s="33">
        <v>7962</v>
      </c>
      <c r="I79" s="33">
        <v>4894</v>
      </c>
      <c r="J79" s="34">
        <v>3068</v>
      </c>
    </row>
    <row r="80" spans="1:10" hidden="1" x14ac:dyDescent="0.3">
      <c r="A80" s="60" t="s">
        <v>101</v>
      </c>
      <c r="B80" s="35">
        <v>23991</v>
      </c>
      <c r="C80" s="35">
        <v>13283</v>
      </c>
      <c r="D80" s="35">
        <v>10708</v>
      </c>
      <c r="E80" s="35">
        <v>10508</v>
      </c>
      <c r="F80" s="35">
        <v>5708</v>
      </c>
      <c r="G80" s="35">
        <v>4800</v>
      </c>
      <c r="H80" s="35">
        <v>13483</v>
      </c>
      <c r="I80" s="35">
        <v>7575</v>
      </c>
      <c r="J80" s="36">
        <v>5908</v>
      </c>
    </row>
    <row r="81" spans="1:10" hidden="1" x14ac:dyDescent="0.3">
      <c r="A81" s="60" t="s">
        <v>102</v>
      </c>
      <c r="B81" s="16">
        <v>41831</v>
      </c>
      <c r="C81" s="16">
        <v>21391</v>
      </c>
      <c r="D81" s="16">
        <v>20440</v>
      </c>
      <c r="E81" s="16">
        <v>20032</v>
      </c>
      <c r="F81" s="16">
        <v>10147</v>
      </c>
      <c r="G81" s="16">
        <v>9885</v>
      </c>
      <c r="H81" s="16">
        <v>21799</v>
      </c>
      <c r="I81" s="16">
        <v>11244</v>
      </c>
      <c r="J81" s="17">
        <v>10555</v>
      </c>
    </row>
    <row r="82" spans="1:10" hidden="1" x14ac:dyDescent="0.3">
      <c r="A82" s="60" t="s">
        <v>103</v>
      </c>
      <c r="B82" s="16">
        <v>19102</v>
      </c>
      <c r="C82" s="16">
        <v>10244</v>
      </c>
      <c r="D82" s="16">
        <v>8858</v>
      </c>
      <c r="E82" s="16">
        <v>10379</v>
      </c>
      <c r="F82" s="16">
        <v>5466</v>
      </c>
      <c r="G82" s="16">
        <v>4913</v>
      </c>
      <c r="H82" s="16">
        <v>8723</v>
      </c>
      <c r="I82" s="16">
        <v>4778</v>
      </c>
      <c r="J82" s="17">
        <v>3945</v>
      </c>
    </row>
    <row r="83" spans="1:10" hidden="1" x14ac:dyDescent="0.3">
      <c r="A83" s="60" t="s">
        <v>104</v>
      </c>
      <c r="B83" s="16">
        <v>1194</v>
      </c>
      <c r="C83" s="16">
        <v>1046</v>
      </c>
      <c r="D83" s="16">
        <v>148</v>
      </c>
      <c r="E83" s="16">
        <v>554</v>
      </c>
      <c r="F83" s="16">
        <v>478</v>
      </c>
      <c r="G83" s="16">
        <v>76</v>
      </c>
      <c r="H83" s="16">
        <v>640</v>
      </c>
      <c r="I83" s="16">
        <v>568</v>
      </c>
      <c r="J83" s="17">
        <v>72</v>
      </c>
    </row>
    <row r="84" spans="1:10" hidden="1" x14ac:dyDescent="0.3">
      <c r="A84" s="60" t="s">
        <v>105</v>
      </c>
      <c r="B84" s="16">
        <v>3339</v>
      </c>
      <c r="C84" s="16">
        <v>2775</v>
      </c>
      <c r="D84" s="16">
        <v>564</v>
      </c>
      <c r="E84" s="16">
        <v>1520</v>
      </c>
      <c r="F84" s="16">
        <v>1294</v>
      </c>
      <c r="G84" s="16">
        <v>226</v>
      </c>
      <c r="H84" s="16">
        <v>1819</v>
      </c>
      <c r="I84" s="16">
        <v>1481</v>
      </c>
      <c r="J84" s="17">
        <v>338</v>
      </c>
    </row>
    <row r="85" spans="1:10" hidden="1" x14ac:dyDescent="0.3">
      <c r="A85" s="60" t="s">
        <v>106</v>
      </c>
      <c r="B85" s="16">
        <v>4884</v>
      </c>
      <c r="C85" s="16">
        <v>3903</v>
      </c>
      <c r="D85" s="16">
        <v>981</v>
      </c>
      <c r="E85" s="16">
        <v>1820</v>
      </c>
      <c r="F85" s="16">
        <v>1495</v>
      </c>
      <c r="G85" s="16">
        <v>325</v>
      </c>
      <c r="H85" s="16">
        <v>3064</v>
      </c>
      <c r="I85" s="16">
        <v>2408</v>
      </c>
      <c r="J85" s="17">
        <v>656</v>
      </c>
    </row>
    <row r="86" spans="1:10" hidden="1" x14ac:dyDescent="0.3">
      <c r="A86" s="60" t="s">
        <v>107</v>
      </c>
      <c r="B86" s="16">
        <v>4465</v>
      </c>
      <c r="C86" s="16">
        <v>3337</v>
      </c>
      <c r="D86" s="16">
        <v>1128</v>
      </c>
      <c r="E86" s="16">
        <v>1607</v>
      </c>
      <c r="F86" s="16">
        <v>1269</v>
      </c>
      <c r="G86" s="16">
        <v>338</v>
      </c>
      <c r="H86" s="16">
        <v>2858</v>
      </c>
      <c r="I86" s="16">
        <v>2068</v>
      </c>
      <c r="J86" s="17">
        <v>790</v>
      </c>
    </row>
    <row r="87" spans="1:10" hidden="1" x14ac:dyDescent="0.3">
      <c r="A87" s="60" t="s">
        <v>108</v>
      </c>
      <c r="B87" s="16">
        <v>4976</v>
      </c>
      <c r="C87" s="16">
        <v>3915</v>
      </c>
      <c r="D87" s="16">
        <v>1061</v>
      </c>
      <c r="E87" s="16">
        <v>1547</v>
      </c>
      <c r="F87" s="16">
        <v>1189</v>
      </c>
      <c r="G87" s="16">
        <v>358</v>
      </c>
      <c r="H87" s="16">
        <v>3429</v>
      </c>
      <c r="I87" s="16">
        <v>2726</v>
      </c>
      <c r="J87" s="17">
        <v>703</v>
      </c>
    </row>
    <row r="88" spans="1:10" hidden="1" x14ac:dyDescent="0.3">
      <c r="A88" s="60" t="s">
        <v>109</v>
      </c>
      <c r="B88" s="16">
        <v>3730</v>
      </c>
      <c r="C88" s="16">
        <v>2961</v>
      </c>
      <c r="D88" s="16">
        <v>769</v>
      </c>
      <c r="E88" s="16">
        <v>1292</v>
      </c>
      <c r="F88" s="16">
        <v>1008</v>
      </c>
      <c r="G88" s="16">
        <v>284</v>
      </c>
      <c r="H88" s="16">
        <v>2438</v>
      </c>
      <c r="I88" s="16">
        <v>1953</v>
      </c>
      <c r="J88" s="17">
        <v>485</v>
      </c>
    </row>
    <row r="89" spans="1:10" hidden="1" x14ac:dyDescent="0.3">
      <c r="A89" s="60" t="s">
        <v>110</v>
      </c>
      <c r="B89" s="16">
        <v>3336</v>
      </c>
      <c r="C89" s="16">
        <v>2673</v>
      </c>
      <c r="D89" s="16">
        <v>663</v>
      </c>
      <c r="E89" s="16">
        <v>915</v>
      </c>
      <c r="F89" s="16">
        <v>791</v>
      </c>
      <c r="G89" s="16">
        <v>124</v>
      </c>
      <c r="H89" s="16">
        <v>2421</v>
      </c>
      <c r="I89" s="16">
        <v>1882</v>
      </c>
      <c r="J89" s="17">
        <v>539</v>
      </c>
    </row>
    <row r="90" spans="1:10" x14ac:dyDescent="0.3">
      <c r="A90" s="71" t="s">
        <v>120</v>
      </c>
      <c r="B90" s="31">
        <v>82575</v>
      </c>
      <c r="C90" s="31">
        <v>57191</v>
      </c>
      <c r="D90" s="31">
        <v>25384</v>
      </c>
      <c r="E90" s="31">
        <v>29698</v>
      </c>
      <c r="F90" s="31">
        <v>20968</v>
      </c>
      <c r="G90" s="31">
        <v>8730</v>
      </c>
      <c r="H90" s="31">
        <v>52877</v>
      </c>
      <c r="I90" s="31">
        <v>36223</v>
      </c>
      <c r="J90" s="38">
        <v>16654</v>
      </c>
    </row>
    <row r="91" spans="1:10" x14ac:dyDescent="0.3">
      <c r="A91" s="72" t="s">
        <v>9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36">
        <v>0</v>
      </c>
    </row>
    <row r="92" spans="1:10" x14ac:dyDescent="0.3">
      <c r="A92" s="72" t="s">
        <v>10</v>
      </c>
      <c r="B92" s="13">
        <v>82575</v>
      </c>
      <c r="C92" s="13">
        <v>57191</v>
      </c>
      <c r="D92" s="13">
        <v>25384</v>
      </c>
      <c r="E92" s="13">
        <v>29698</v>
      </c>
      <c r="F92" s="13">
        <v>20968</v>
      </c>
      <c r="G92" s="13">
        <v>8730</v>
      </c>
      <c r="H92" s="13">
        <v>52877</v>
      </c>
      <c r="I92" s="13">
        <v>36223</v>
      </c>
      <c r="J92" s="17">
        <v>16654</v>
      </c>
    </row>
    <row r="93" spans="1:10" hidden="1" x14ac:dyDescent="0.3">
      <c r="A93" s="72" t="s">
        <v>122</v>
      </c>
      <c r="B93" s="32">
        <v>4664</v>
      </c>
      <c r="C93" s="33">
        <v>3728</v>
      </c>
      <c r="D93" s="33">
        <v>936</v>
      </c>
      <c r="E93" s="33">
        <v>2422</v>
      </c>
      <c r="F93" s="33">
        <v>1879</v>
      </c>
      <c r="G93" s="33">
        <v>543</v>
      </c>
      <c r="H93" s="33">
        <v>2242</v>
      </c>
      <c r="I93" s="33">
        <v>1849</v>
      </c>
      <c r="J93" s="34">
        <v>393</v>
      </c>
    </row>
    <row r="94" spans="1:10" hidden="1" x14ac:dyDescent="0.3">
      <c r="A94" s="72" t="s">
        <v>123</v>
      </c>
      <c r="B94" s="32">
        <v>2680</v>
      </c>
      <c r="C94" s="33">
        <v>2111</v>
      </c>
      <c r="D94" s="33">
        <v>569</v>
      </c>
      <c r="E94" s="33">
        <v>474</v>
      </c>
      <c r="F94" s="33">
        <v>390</v>
      </c>
      <c r="G94" s="33">
        <v>84</v>
      </c>
      <c r="H94" s="33">
        <v>2206</v>
      </c>
      <c r="I94" s="33">
        <v>1721</v>
      </c>
      <c r="J94" s="34">
        <v>485</v>
      </c>
    </row>
    <row r="95" spans="1:10" hidden="1" x14ac:dyDescent="0.3">
      <c r="A95" s="72" t="s">
        <v>124</v>
      </c>
      <c r="B95" s="35">
        <v>6331</v>
      </c>
      <c r="C95" s="35">
        <v>4779</v>
      </c>
      <c r="D95" s="35">
        <v>1552</v>
      </c>
      <c r="E95" s="35">
        <v>2429</v>
      </c>
      <c r="F95" s="35">
        <v>1860</v>
      </c>
      <c r="G95" s="35">
        <v>569</v>
      </c>
      <c r="H95" s="35">
        <v>3902</v>
      </c>
      <c r="I95" s="35">
        <v>2919</v>
      </c>
      <c r="J95" s="36">
        <v>983</v>
      </c>
    </row>
    <row r="96" spans="1:10" hidden="1" x14ac:dyDescent="0.3">
      <c r="A96" s="72" t="s">
        <v>125</v>
      </c>
      <c r="B96" s="16">
        <v>10413</v>
      </c>
      <c r="C96" s="16">
        <v>6502</v>
      </c>
      <c r="D96" s="16">
        <v>3911</v>
      </c>
      <c r="E96" s="16">
        <v>4242</v>
      </c>
      <c r="F96" s="16">
        <v>2642</v>
      </c>
      <c r="G96" s="16">
        <v>1600</v>
      </c>
      <c r="H96" s="16">
        <v>6171</v>
      </c>
      <c r="I96" s="16">
        <v>3860</v>
      </c>
      <c r="J96" s="17">
        <v>2311</v>
      </c>
    </row>
    <row r="97" spans="1:10" hidden="1" x14ac:dyDescent="0.3">
      <c r="A97" s="72" t="s">
        <v>126</v>
      </c>
      <c r="B97" s="16">
        <v>7874</v>
      </c>
      <c r="C97" s="16">
        <v>5042</v>
      </c>
      <c r="D97" s="16">
        <v>2832</v>
      </c>
      <c r="E97" s="16">
        <v>3276</v>
      </c>
      <c r="F97" s="16">
        <v>2152</v>
      </c>
      <c r="G97" s="16">
        <v>1124</v>
      </c>
      <c r="H97" s="16">
        <v>4598</v>
      </c>
      <c r="I97" s="16">
        <v>2890</v>
      </c>
      <c r="J97" s="17">
        <v>1708</v>
      </c>
    </row>
    <row r="98" spans="1:10" hidden="1" x14ac:dyDescent="0.3">
      <c r="A98" s="72" t="s">
        <v>127</v>
      </c>
      <c r="B98" s="16">
        <v>10498</v>
      </c>
      <c r="C98" s="16">
        <v>6682</v>
      </c>
      <c r="D98" s="16">
        <v>3816</v>
      </c>
      <c r="E98" s="16">
        <v>3141</v>
      </c>
      <c r="F98" s="16">
        <v>2045</v>
      </c>
      <c r="G98" s="16">
        <v>1096</v>
      </c>
      <c r="H98" s="16">
        <v>7357</v>
      </c>
      <c r="I98" s="16">
        <v>4637</v>
      </c>
      <c r="J98" s="17">
        <v>2720</v>
      </c>
    </row>
    <row r="99" spans="1:10" hidden="1" x14ac:dyDescent="0.3">
      <c r="A99" s="72" t="s">
        <v>128</v>
      </c>
      <c r="B99" s="16">
        <v>9709</v>
      </c>
      <c r="C99" s="16">
        <v>6313</v>
      </c>
      <c r="D99" s="16">
        <v>3396</v>
      </c>
      <c r="E99" s="16">
        <v>2853</v>
      </c>
      <c r="F99" s="16">
        <v>1827</v>
      </c>
      <c r="G99" s="16">
        <v>1026</v>
      </c>
      <c r="H99" s="16">
        <v>6856</v>
      </c>
      <c r="I99" s="16">
        <v>4486</v>
      </c>
      <c r="J99" s="17">
        <v>2370</v>
      </c>
    </row>
    <row r="100" spans="1:10" hidden="1" x14ac:dyDescent="0.3">
      <c r="A100" s="72" t="s">
        <v>129</v>
      </c>
      <c r="B100" s="16">
        <v>10735</v>
      </c>
      <c r="C100" s="16">
        <v>7157</v>
      </c>
      <c r="D100" s="16">
        <v>3578</v>
      </c>
      <c r="E100" s="16">
        <v>3608</v>
      </c>
      <c r="F100" s="16">
        <v>2503</v>
      </c>
      <c r="G100" s="16">
        <v>1105</v>
      </c>
      <c r="H100" s="16">
        <v>7127</v>
      </c>
      <c r="I100" s="16">
        <v>4654</v>
      </c>
      <c r="J100" s="17">
        <v>2473</v>
      </c>
    </row>
    <row r="101" spans="1:10" hidden="1" x14ac:dyDescent="0.3">
      <c r="A101" s="72" t="s">
        <v>130</v>
      </c>
      <c r="B101" s="16">
        <v>6766</v>
      </c>
      <c r="C101" s="16">
        <v>4699</v>
      </c>
      <c r="D101" s="16">
        <v>2067</v>
      </c>
      <c r="E101" s="16">
        <v>1802</v>
      </c>
      <c r="F101" s="16">
        <v>1327</v>
      </c>
      <c r="G101" s="16">
        <v>475</v>
      </c>
      <c r="H101" s="16">
        <v>4964</v>
      </c>
      <c r="I101" s="16">
        <v>3372</v>
      </c>
      <c r="J101" s="17">
        <v>1592</v>
      </c>
    </row>
    <row r="102" spans="1:10" hidden="1" x14ac:dyDescent="0.3">
      <c r="A102" s="72" t="s">
        <v>131</v>
      </c>
      <c r="B102" s="16">
        <v>2915</v>
      </c>
      <c r="C102" s="16">
        <v>2194</v>
      </c>
      <c r="D102" s="16">
        <v>721</v>
      </c>
      <c r="E102" s="16">
        <v>1205</v>
      </c>
      <c r="F102" s="16">
        <v>936</v>
      </c>
      <c r="G102" s="16">
        <v>269</v>
      </c>
      <c r="H102" s="16">
        <v>1710</v>
      </c>
      <c r="I102" s="16">
        <v>1258</v>
      </c>
      <c r="J102" s="17">
        <v>452</v>
      </c>
    </row>
    <row r="103" spans="1:10" hidden="1" x14ac:dyDescent="0.3">
      <c r="A103" s="72" t="s">
        <v>132</v>
      </c>
      <c r="B103" s="16">
        <v>8417</v>
      </c>
      <c r="C103" s="16">
        <v>6619</v>
      </c>
      <c r="D103" s="16">
        <v>1798</v>
      </c>
      <c r="E103" s="16">
        <v>3732</v>
      </c>
      <c r="F103" s="16">
        <v>2939</v>
      </c>
      <c r="G103" s="16">
        <v>793</v>
      </c>
      <c r="H103" s="16">
        <v>4685</v>
      </c>
      <c r="I103" s="16">
        <v>3680</v>
      </c>
      <c r="J103" s="17">
        <v>1005</v>
      </c>
    </row>
    <row r="104" spans="1:10" hidden="1" x14ac:dyDescent="0.3">
      <c r="A104" s="72" t="s">
        <v>133</v>
      </c>
      <c r="B104" s="16">
        <v>1573</v>
      </c>
      <c r="C104" s="16">
        <v>1365</v>
      </c>
      <c r="D104" s="16">
        <v>208</v>
      </c>
      <c r="E104" s="16">
        <v>514</v>
      </c>
      <c r="F104" s="16">
        <v>468</v>
      </c>
      <c r="G104" s="16">
        <v>46</v>
      </c>
      <c r="H104" s="16">
        <v>1059</v>
      </c>
      <c r="I104" s="16">
        <v>897</v>
      </c>
      <c r="J104" s="17">
        <v>162</v>
      </c>
    </row>
    <row r="105" spans="1:10" x14ac:dyDescent="0.3">
      <c r="A105" s="75" t="s">
        <v>135</v>
      </c>
      <c r="B105" s="31">
        <v>388512</v>
      </c>
      <c r="C105" s="31">
        <v>190419</v>
      </c>
      <c r="D105" s="31">
        <v>198093</v>
      </c>
      <c r="E105" s="31">
        <v>184709</v>
      </c>
      <c r="F105" s="31">
        <v>88788</v>
      </c>
      <c r="G105" s="31">
        <v>95921</v>
      </c>
      <c r="H105" s="31">
        <v>203803</v>
      </c>
      <c r="I105" s="31">
        <v>101631</v>
      </c>
      <c r="J105" s="64">
        <v>102172</v>
      </c>
    </row>
    <row r="106" spans="1:10" x14ac:dyDescent="0.3">
      <c r="A106" s="74" t="s">
        <v>9</v>
      </c>
      <c r="B106" s="13">
        <v>288019</v>
      </c>
      <c r="C106" s="13">
        <v>123816</v>
      </c>
      <c r="D106" s="13">
        <v>164203</v>
      </c>
      <c r="E106" s="13">
        <v>143579</v>
      </c>
      <c r="F106" s="13">
        <v>61706</v>
      </c>
      <c r="G106" s="13">
        <v>81873</v>
      </c>
      <c r="H106" s="13">
        <v>144440</v>
      </c>
      <c r="I106" s="13">
        <v>62110</v>
      </c>
      <c r="J106" s="63">
        <v>82330</v>
      </c>
    </row>
    <row r="107" spans="1:10" x14ac:dyDescent="0.3">
      <c r="A107" s="74" t="s">
        <v>10</v>
      </c>
      <c r="B107" s="13">
        <v>100493</v>
      </c>
      <c r="C107" s="13">
        <v>66603</v>
      </c>
      <c r="D107" s="13">
        <v>33890</v>
      </c>
      <c r="E107" s="13">
        <v>41130</v>
      </c>
      <c r="F107" s="13">
        <v>27082</v>
      </c>
      <c r="G107" s="13">
        <v>14048</v>
      </c>
      <c r="H107" s="13">
        <v>59363</v>
      </c>
      <c r="I107" s="13">
        <v>39521</v>
      </c>
      <c r="J107" s="63">
        <v>19842</v>
      </c>
    </row>
    <row r="108" spans="1:10" hidden="1" x14ac:dyDescent="0.3">
      <c r="A108" s="74" t="s">
        <v>148</v>
      </c>
      <c r="B108" s="32">
        <v>5794</v>
      </c>
      <c r="C108" s="33">
        <v>4699</v>
      </c>
      <c r="D108" s="33">
        <v>1095</v>
      </c>
      <c r="E108" s="33">
        <v>2283</v>
      </c>
      <c r="F108" s="33">
        <v>1834</v>
      </c>
      <c r="G108" s="33">
        <v>449</v>
      </c>
      <c r="H108" s="33">
        <v>3511</v>
      </c>
      <c r="I108" s="33">
        <v>2865</v>
      </c>
      <c r="J108" s="34">
        <v>646</v>
      </c>
    </row>
    <row r="109" spans="1:10" hidden="1" x14ac:dyDescent="0.3">
      <c r="A109" s="74" t="s">
        <v>137</v>
      </c>
      <c r="B109" s="32">
        <v>4295</v>
      </c>
      <c r="C109" s="33">
        <v>3345</v>
      </c>
      <c r="D109" s="33">
        <v>950</v>
      </c>
      <c r="E109" s="33">
        <v>1485</v>
      </c>
      <c r="F109" s="33">
        <v>1144</v>
      </c>
      <c r="G109" s="33">
        <v>341</v>
      </c>
      <c r="H109" s="33">
        <v>2810</v>
      </c>
      <c r="I109" s="33">
        <v>2201</v>
      </c>
      <c r="J109" s="34">
        <v>609</v>
      </c>
    </row>
    <row r="110" spans="1:10" hidden="1" x14ac:dyDescent="0.3">
      <c r="A110" s="74" t="s">
        <v>138</v>
      </c>
      <c r="B110" s="35">
        <v>20343</v>
      </c>
      <c r="C110" s="35">
        <v>11580</v>
      </c>
      <c r="D110" s="35">
        <v>8763</v>
      </c>
      <c r="E110" s="35">
        <v>8821</v>
      </c>
      <c r="F110" s="35">
        <v>4890</v>
      </c>
      <c r="G110" s="35">
        <v>3931</v>
      </c>
      <c r="H110" s="35">
        <v>11522</v>
      </c>
      <c r="I110" s="35">
        <v>6690</v>
      </c>
      <c r="J110" s="36">
        <v>4832</v>
      </c>
    </row>
    <row r="111" spans="1:10" hidden="1" x14ac:dyDescent="0.3">
      <c r="A111" s="74" t="s">
        <v>139</v>
      </c>
      <c r="B111" s="13">
        <v>33542</v>
      </c>
      <c r="C111" s="13">
        <v>17619</v>
      </c>
      <c r="D111" s="13">
        <v>15923</v>
      </c>
      <c r="E111" s="13">
        <v>16335</v>
      </c>
      <c r="F111" s="13">
        <v>8609</v>
      </c>
      <c r="G111" s="13">
        <v>7726</v>
      </c>
      <c r="H111" s="13">
        <v>17207</v>
      </c>
      <c r="I111" s="13">
        <v>9010</v>
      </c>
      <c r="J111" s="63">
        <v>8197</v>
      </c>
    </row>
    <row r="112" spans="1:10" hidden="1" x14ac:dyDescent="0.3">
      <c r="A112" s="74" t="s">
        <v>140</v>
      </c>
      <c r="B112" s="16">
        <v>33009</v>
      </c>
      <c r="C112" s="16">
        <v>16175</v>
      </c>
      <c r="D112" s="16">
        <v>16834</v>
      </c>
      <c r="E112" s="16">
        <v>15432</v>
      </c>
      <c r="F112" s="16">
        <v>7470</v>
      </c>
      <c r="G112" s="16">
        <v>7962</v>
      </c>
      <c r="H112" s="16">
        <v>17577</v>
      </c>
      <c r="I112" s="16">
        <v>8705</v>
      </c>
      <c r="J112" s="17">
        <v>8872</v>
      </c>
    </row>
    <row r="113" spans="1:10" hidden="1" x14ac:dyDescent="0.3">
      <c r="A113" s="74" t="s">
        <v>141</v>
      </c>
      <c r="B113" s="16">
        <v>27396</v>
      </c>
      <c r="C113" s="16">
        <v>12664</v>
      </c>
      <c r="D113" s="16">
        <v>14732</v>
      </c>
      <c r="E113" s="16">
        <v>12256</v>
      </c>
      <c r="F113" s="16">
        <v>5392</v>
      </c>
      <c r="G113" s="16">
        <v>6864</v>
      </c>
      <c r="H113" s="16">
        <v>15140</v>
      </c>
      <c r="I113" s="16">
        <v>7272</v>
      </c>
      <c r="J113" s="17">
        <v>7868</v>
      </c>
    </row>
    <row r="114" spans="1:10" hidden="1" x14ac:dyDescent="0.3">
      <c r="A114" s="74" t="s">
        <v>142</v>
      </c>
      <c r="B114" s="16">
        <v>75374</v>
      </c>
      <c r="C114" s="16">
        <v>34461</v>
      </c>
      <c r="D114" s="16">
        <v>40913</v>
      </c>
      <c r="E114" s="16">
        <v>36932</v>
      </c>
      <c r="F114" s="16">
        <v>16896</v>
      </c>
      <c r="G114" s="16">
        <v>20036</v>
      </c>
      <c r="H114" s="16">
        <v>38442</v>
      </c>
      <c r="I114" s="16">
        <v>17565</v>
      </c>
      <c r="J114" s="17">
        <v>20877</v>
      </c>
    </row>
    <row r="115" spans="1:10" hidden="1" x14ac:dyDescent="0.3">
      <c r="A115" s="74" t="s">
        <v>143</v>
      </c>
      <c r="B115" s="16">
        <v>64712</v>
      </c>
      <c r="C115" s="16">
        <v>30464</v>
      </c>
      <c r="D115" s="16">
        <v>34248</v>
      </c>
      <c r="E115" s="16">
        <v>31679</v>
      </c>
      <c r="F115" s="16">
        <v>15014</v>
      </c>
      <c r="G115" s="16">
        <v>16665</v>
      </c>
      <c r="H115" s="16">
        <v>33033</v>
      </c>
      <c r="I115" s="16">
        <v>15450</v>
      </c>
      <c r="J115" s="17">
        <v>17583</v>
      </c>
    </row>
    <row r="116" spans="1:10" hidden="1" x14ac:dyDescent="0.3">
      <c r="A116" s="74" t="s">
        <v>144</v>
      </c>
      <c r="B116" s="83">
        <v>52449</v>
      </c>
      <c r="C116" s="83">
        <v>23533</v>
      </c>
      <c r="D116" s="83">
        <v>28916</v>
      </c>
      <c r="E116" s="83">
        <v>25305</v>
      </c>
      <c r="F116" s="83">
        <v>10848</v>
      </c>
      <c r="G116" s="83">
        <v>14457</v>
      </c>
      <c r="H116" s="83">
        <v>27144</v>
      </c>
      <c r="I116" s="83">
        <v>12685</v>
      </c>
      <c r="J116" s="97">
        <v>14459</v>
      </c>
    </row>
    <row r="117" spans="1:10" hidden="1" x14ac:dyDescent="0.3">
      <c r="A117" s="74" t="s">
        <v>145</v>
      </c>
      <c r="B117" s="16">
        <v>30126</v>
      </c>
      <c r="C117" s="16">
        <v>14274</v>
      </c>
      <c r="D117" s="16">
        <v>15852</v>
      </c>
      <c r="E117" s="16">
        <v>14536</v>
      </c>
      <c r="F117" s="16">
        <v>6594</v>
      </c>
      <c r="G117" s="16">
        <v>7942</v>
      </c>
      <c r="H117" s="16">
        <v>15590</v>
      </c>
      <c r="I117" s="16">
        <v>7680</v>
      </c>
      <c r="J117" s="17">
        <v>7910</v>
      </c>
    </row>
    <row r="118" spans="1:10" hidden="1" x14ac:dyDescent="0.3">
      <c r="A118" s="74" t="s">
        <v>146</v>
      </c>
      <c r="B118" s="16">
        <v>18512</v>
      </c>
      <c r="C118" s="16">
        <v>9922</v>
      </c>
      <c r="D118" s="16">
        <v>8590</v>
      </c>
      <c r="E118" s="16">
        <v>8901</v>
      </c>
      <c r="F118" s="16">
        <v>4846</v>
      </c>
      <c r="G118" s="16">
        <v>4055</v>
      </c>
      <c r="H118" s="16">
        <v>9611</v>
      </c>
      <c r="I118" s="16">
        <v>5076</v>
      </c>
      <c r="J118" s="17">
        <v>4535</v>
      </c>
    </row>
    <row r="119" spans="1:10" hidden="1" x14ac:dyDescent="0.3">
      <c r="A119" s="74" t="s">
        <v>147</v>
      </c>
      <c r="B119" s="16">
        <v>22960</v>
      </c>
      <c r="C119" s="16">
        <v>11683</v>
      </c>
      <c r="D119" s="16">
        <v>11277</v>
      </c>
      <c r="E119" s="16">
        <v>10744</v>
      </c>
      <c r="F119" s="16">
        <v>5251</v>
      </c>
      <c r="G119" s="16">
        <v>5493</v>
      </c>
      <c r="H119" s="16">
        <v>12216</v>
      </c>
      <c r="I119" s="16">
        <v>6432</v>
      </c>
      <c r="J119" s="17">
        <v>5784</v>
      </c>
    </row>
    <row r="120" spans="1:10" x14ac:dyDescent="0.3">
      <c r="A120" s="85" t="s">
        <v>151</v>
      </c>
      <c r="B120" s="86">
        <v>921404</v>
      </c>
      <c r="C120" s="86">
        <v>427380</v>
      </c>
      <c r="D120" s="86">
        <v>494024</v>
      </c>
      <c r="E120" s="86">
        <v>450247</v>
      </c>
      <c r="F120" s="86">
        <v>206504</v>
      </c>
      <c r="G120" s="86">
        <v>243743</v>
      </c>
      <c r="H120" s="86">
        <v>471157</v>
      </c>
      <c r="I120" s="86">
        <v>220876</v>
      </c>
      <c r="J120" s="94">
        <v>250281</v>
      </c>
    </row>
    <row r="121" spans="1:10" x14ac:dyDescent="0.3">
      <c r="A121" s="51" t="s">
        <v>149</v>
      </c>
      <c r="B121" s="13">
        <v>786840</v>
      </c>
      <c r="C121" s="13">
        <v>339267</v>
      </c>
      <c r="D121" s="13">
        <v>447573</v>
      </c>
      <c r="E121" s="13">
        <v>393712</v>
      </c>
      <c r="F121" s="13">
        <v>169697</v>
      </c>
      <c r="G121" s="13">
        <v>224015</v>
      </c>
      <c r="H121" s="13">
        <v>393128</v>
      </c>
      <c r="I121" s="13">
        <v>169570</v>
      </c>
      <c r="J121" s="63">
        <v>223558</v>
      </c>
    </row>
    <row r="122" spans="1:10" x14ac:dyDescent="0.3">
      <c r="A122" s="51" t="s">
        <v>150</v>
      </c>
      <c r="B122" s="13">
        <v>134564</v>
      </c>
      <c r="C122" s="13">
        <v>88113</v>
      </c>
      <c r="D122" s="13">
        <v>46451</v>
      </c>
      <c r="E122" s="13">
        <v>56535</v>
      </c>
      <c r="F122" s="13">
        <v>36807</v>
      </c>
      <c r="G122" s="13">
        <v>19728</v>
      </c>
      <c r="H122" s="13">
        <v>78029</v>
      </c>
      <c r="I122" s="13">
        <v>51306</v>
      </c>
      <c r="J122" s="63">
        <v>26723</v>
      </c>
    </row>
    <row r="123" spans="1:10" hidden="1" x14ac:dyDescent="0.3">
      <c r="A123" s="51" t="s">
        <v>152</v>
      </c>
      <c r="B123" s="32">
        <v>40837</v>
      </c>
      <c r="C123" s="33">
        <v>18693</v>
      </c>
      <c r="D123" s="33">
        <v>22144</v>
      </c>
      <c r="E123" s="33">
        <v>18861</v>
      </c>
      <c r="F123" s="33">
        <v>8475</v>
      </c>
      <c r="G123" s="33">
        <v>10386</v>
      </c>
      <c r="H123" s="33">
        <v>21976</v>
      </c>
      <c r="I123" s="33">
        <v>10218</v>
      </c>
      <c r="J123" s="34">
        <v>11758</v>
      </c>
    </row>
    <row r="124" spans="1:10" hidden="1" x14ac:dyDescent="0.3">
      <c r="A124" s="51" t="s">
        <v>153</v>
      </c>
      <c r="B124" s="32">
        <v>76474</v>
      </c>
      <c r="C124" s="33">
        <v>34654</v>
      </c>
      <c r="D124" s="33">
        <v>41820</v>
      </c>
      <c r="E124" s="33">
        <v>37434</v>
      </c>
      <c r="F124" s="33">
        <v>16781</v>
      </c>
      <c r="G124" s="33">
        <v>20653</v>
      </c>
      <c r="H124" s="33">
        <v>39040</v>
      </c>
      <c r="I124" s="33">
        <v>17873</v>
      </c>
      <c r="J124" s="34">
        <v>21167</v>
      </c>
    </row>
    <row r="125" spans="1:10" hidden="1" x14ac:dyDescent="0.3">
      <c r="A125" s="51" t="s">
        <v>154</v>
      </c>
      <c r="B125" s="32">
        <v>72911</v>
      </c>
      <c r="C125" s="33">
        <v>34380</v>
      </c>
      <c r="D125" s="33">
        <v>38531</v>
      </c>
      <c r="E125" s="33">
        <v>35210</v>
      </c>
      <c r="F125" s="33">
        <v>16306</v>
      </c>
      <c r="G125" s="33">
        <v>18904</v>
      </c>
      <c r="H125" s="33">
        <v>37701</v>
      </c>
      <c r="I125" s="33">
        <v>18074</v>
      </c>
      <c r="J125" s="34">
        <v>19627</v>
      </c>
    </row>
    <row r="126" spans="1:10" hidden="1" x14ac:dyDescent="0.3">
      <c r="A126" s="51" t="s">
        <v>155</v>
      </c>
      <c r="B126" s="32">
        <v>84135</v>
      </c>
      <c r="C126" s="33">
        <v>39326</v>
      </c>
      <c r="D126" s="33">
        <v>44809</v>
      </c>
      <c r="E126" s="33">
        <v>42609</v>
      </c>
      <c r="F126" s="33">
        <v>19593</v>
      </c>
      <c r="G126" s="33">
        <v>23016</v>
      </c>
      <c r="H126" s="33">
        <v>41526</v>
      </c>
      <c r="I126" s="33">
        <v>19733</v>
      </c>
      <c r="J126" s="34">
        <v>21793</v>
      </c>
    </row>
    <row r="127" spans="1:10" hidden="1" x14ac:dyDescent="0.3">
      <c r="A127" s="51" t="s">
        <v>156</v>
      </c>
      <c r="B127" s="32">
        <v>39571</v>
      </c>
      <c r="C127" s="33">
        <v>19803</v>
      </c>
      <c r="D127" s="33">
        <v>19768</v>
      </c>
      <c r="E127" s="33">
        <v>18821</v>
      </c>
      <c r="F127" s="33">
        <v>9403</v>
      </c>
      <c r="G127" s="33">
        <v>9418</v>
      </c>
      <c r="H127" s="33">
        <v>20750</v>
      </c>
      <c r="I127" s="33">
        <v>10400</v>
      </c>
      <c r="J127" s="34">
        <v>10350</v>
      </c>
    </row>
    <row r="128" spans="1:10" hidden="1" x14ac:dyDescent="0.3">
      <c r="A128" s="51" t="s">
        <v>157</v>
      </c>
      <c r="B128" s="32">
        <v>118383</v>
      </c>
      <c r="C128" s="33">
        <v>53778</v>
      </c>
      <c r="D128" s="33">
        <v>64605</v>
      </c>
      <c r="E128" s="33">
        <v>60314</v>
      </c>
      <c r="F128" s="33">
        <v>27278</v>
      </c>
      <c r="G128" s="33">
        <v>33036</v>
      </c>
      <c r="H128" s="33">
        <v>58069</v>
      </c>
      <c r="I128" s="33">
        <v>26500</v>
      </c>
      <c r="J128" s="34">
        <v>31569</v>
      </c>
    </row>
    <row r="129" spans="1:10" hidden="1" x14ac:dyDescent="0.3">
      <c r="A129" s="51" t="s">
        <v>158</v>
      </c>
      <c r="B129" s="32">
        <v>104246</v>
      </c>
      <c r="C129" s="33">
        <v>47965</v>
      </c>
      <c r="D129" s="33">
        <v>56281</v>
      </c>
      <c r="E129" s="33">
        <v>48070</v>
      </c>
      <c r="F129" s="33">
        <v>21899</v>
      </c>
      <c r="G129" s="33">
        <v>26171</v>
      </c>
      <c r="H129" s="33">
        <v>56176</v>
      </c>
      <c r="I129" s="33">
        <v>26066</v>
      </c>
      <c r="J129" s="34">
        <v>30110</v>
      </c>
    </row>
    <row r="130" spans="1:10" hidden="1" x14ac:dyDescent="0.3">
      <c r="A130" s="51" t="s">
        <v>159</v>
      </c>
      <c r="B130" s="32">
        <v>129346</v>
      </c>
      <c r="C130" s="32">
        <v>59634</v>
      </c>
      <c r="D130" s="32">
        <v>69712</v>
      </c>
      <c r="E130" s="32">
        <v>62877</v>
      </c>
      <c r="F130" s="32">
        <v>28745</v>
      </c>
      <c r="G130" s="32">
        <v>34132</v>
      </c>
      <c r="H130" s="32">
        <v>66469</v>
      </c>
      <c r="I130" s="32">
        <v>30889</v>
      </c>
      <c r="J130" s="95">
        <v>35580</v>
      </c>
    </row>
    <row r="131" spans="1:10" hidden="1" x14ac:dyDescent="0.3">
      <c r="A131" s="51" t="s">
        <v>160</v>
      </c>
      <c r="B131" s="32">
        <v>103040</v>
      </c>
      <c r="C131" s="33">
        <v>47580</v>
      </c>
      <c r="D131" s="33">
        <v>55460</v>
      </c>
      <c r="E131" s="33">
        <v>52526</v>
      </c>
      <c r="F131" s="33">
        <v>24013</v>
      </c>
      <c r="G131" s="33">
        <v>28513</v>
      </c>
      <c r="H131" s="33">
        <v>50514</v>
      </c>
      <c r="I131" s="33">
        <v>23567</v>
      </c>
      <c r="J131" s="34">
        <v>26947</v>
      </c>
    </row>
    <row r="132" spans="1:10" hidden="1" x14ac:dyDescent="0.3">
      <c r="A132" s="51" t="s">
        <v>161</v>
      </c>
      <c r="B132" s="32">
        <v>59025</v>
      </c>
      <c r="C132" s="33">
        <v>28645</v>
      </c>
      <c r="D132" s="33">
        <v>30380</v>
      </c>
      <c r="E132" s="33">
        <v>29423</v>
      </c>
      <c r="F132" s="33">
        <v>14090</v>
      </c>
      <c r="G132" s="33">
        <v>15333</v>
      </c>
      <c r="H132" s="33">
        <v>29602</v>
      </c>
      <c r="I132" s="33">
        <v>14555</v>
      </c>
      <c r="J132" s="34">
        <v>15047</v>
      </c>
    </row>
    <row r="133" spans="1:10" hidden="1" x14ac:dyDescent="0.3">
      <c r="A133" s="51" t="s">
        <v>162</v>
      </c>
      <c r="B133" s="32">
        <v>27390</v>
      </c>
      <c r="C133" s="33">
        <v>13394</v>
      </c>
      <c r="D133" s="33">
        <v>13996</v>
      </c>
      <c r="E133" s="33">
        <v>12740</v>
      </c>
      <c r="F133" s="33">
        <v>6053</v>
      </c>
      <c r="G133" s="33">
        <v>6687</v>
      </c>
      <c r="H133" s="33">
        <v>14650</v>
      </c>
      <c r="I133" s="33">
        <v>7341</v>
      </c>
      <c r="J133" s="34">
        <v>7309</v>
      </c>
    </row>
    <row r="134" spans="1:10" hidden="1" x14ac:dyDescent="0.3">
      <c r="A134" s="89" t="s">
        <v>163</v>
      </c>
      <c r="B134" s="91">
        <v>66046</v>
      </c>
      <c r="C134" s="92">
        <v>29528</v>
      </c>
      <c r="D134" s="92">
        <v>36518</v>
      </c>
      <c r="E134" s="92">
        <v>31362</v>
      </c>
      <c r="F134" s="92">
        <v>13868</v>
      </c>
      <c r="G134" s="92">
        <v>17494</v>
      </c>
      <c r="H134" s="92">
        <v>34684</v>
      </c>
      <c r="I134" s="92">
        <v>15660</v>
      </c>
      <c r="J134" s="93">
        <v>19024</v>
      </c>
    </row>
    <row r="135" spans="1:10" x14ac:dyDescent="0.3">
      <c r="A135" s="85" t="s">
        <v>176</v>
      </c>
      <c r="B135" s="86">
        <v>1113595</v>
      </c>
      <c r="C135" s="86">
        <v>517049</v>
      </c>
      <c r="D135" s="86">
        <v>596546</v>
      </c>
      <c r="E135" s="86">
        <v>542300</v>
      </c>
      <c r="F135" s="86">
        <v>248900</v>
      </c>
      <c r="G135" s="86">
        <v>293400</v>
      </c>
      <c r="H135" s="86">
        <v>571295</v>
      </c>
      <c r="I135" s="86">
        <v>268149</v>
      </c>
      <c r="J135" s="94">
        <v>303146</v>
      </c>
    </row>
    <row r="136" spans="1:10" x14ac:dyDescent="0.3">
      <c r="A136" s="51" t="s">
        <v>177</v>
      </c>
      <c r="B136" s="13">
        <v>993020</v>
      </c>
      <c r="C136" s="13">
        <v>436734</v>
      </c>
      <c r="D136" s="13">
        <v>556286</v>
      </c>
      <c r="E136" s="13">
        <v>495601</v>
      </c>
      <c r="F136" s="13">
        <v>217991</v>
      </c>
      <c r="G136" s="13">
        <v>277610</v>
      </c>
      <c r="H136" s="13">
        <v>497419</v>
      </c>
      <c r="I136" s="13">
        <v>218743</v>
      </c>
      <c r="J136" s="63">
        <v>278676</v>
      </c>
    </row>
    <row r="137" spans="1:10" x14ac:dyDescent="0.3">
      <c r="A137" s="51" t="s">
        <v>178</v>
      </c>
      <c r="B137" s="13">
        <v>120575</v>
      </c>
      <c r="C137" s="13">
        <v>80315</v>
      </c>
      <c r="D137" s="13">
        <v>40260</v>
      </c>
      <c r="E137" s="13">
        <v>46699</v>
      </c>
      <c r="F137" s="13">
        <v>30909</v>
      </c>
      <c r="G137" s="13">
        <v>15790</v>
      </c>
      <c r="H137" s="13">
        <v>73876</v>
      </c>
      <c r="I137" s="13">
        <v>49406</v>
      </c>
      <c r="J137" s="63">
        <v>24470</v>
      </c>
    </row>
    <row r="138" spans="1:10" hidden="1" x14ac:dyDescent="0.3">
      <c r="A138" s="51" t="s">
        <v>179</v>
      </c>
      <c r="B138" s="101">
        <v>61771</v>
      </c>
      <c r="C138" s="101">
        <v>28098</v>
      </c>
      <c r="D138" s="101">
        <v>33673</v>
      </c>
      <c r="E138" s="101">
        <v>30831</v>
      </c>
      <c r="F138" s="101">
        <v>13921</v>
      </c>
      <c r="G138" s="101">
        <v>16910</v>
      </c>
      <c r="H138" s="101">
        <v>30940</v>
      </c>
      <c r="I138" s="101">
        <v>14177</v>
      </c>
      <c r="J138" s="102">
        <v>16763</v>
      </c>
    </row>
    <row r="139" spans="1:10" hidden="1" x14ac:dyDescent="0.3">
      <c r="A139" s="51" t="s">
        <v>180</v>
      </c>
      <c r="B139" s="99">
        <v>20889</v>
      </c>
      <c r="C139" s="99">
        <v>11023</v>
      </c>
      <c r="D139" s="99">
        <v>9866</v>
      </c>
      <c r="E139" s="99">
        <v>9372</v>
      </c>
      <c r="F139" s="99">
        <v>4741</v>
      </c>
      <c r="G139" s="99">
        <v>4631</v>
      </c>
      <c r="H139" s="99">
        <v>11517</v>
      </c>
      <c r="I139" s="99">
        <v>6282</v>
      </c>
      <c r="J139" s="100">
        <v>5235</v>
      </c>
    </row>
    <row r="140" spans="1:10" hidden="1" x14ac:dyDescent="0.3">
      <c r="A140" s="51" t="s">
        <v>181</v>
      </c>
      <c r="B140" s="99">
        <v>105707</v>
      </c>
      <c r="C140" s="99">
        <v>47622</v>
      </c>
      <c r="D140" s="99">
        <v>58085</v>
      </c>
      <c r="E140" s="99">
        <v>47720</v>
      </c>
      <c r="F140" s="99">
        <v>21564</v>
      </c>
      <c r="G140" s="99">
        <v>26156</v>
      </c>
      <c r="H140" s="99">
        <v>57987</v>
      </c>
      <c r="I140" s="99">
        <v>26058</v>
      </c>
      <c r="J140" s="100">
        <v>31929</v>
      </c>
    </row>
    <row r="141" spans="1:10" hidden="1" x14ac:dyDescent="0.3">
      <c r="A141" s="51" t="s">
        <v>182</v>
      </c>
      <c r="B141" s="99">
        <v>135135</v>
      </c>
      <c r="C141" s="99">
        <v>62505</v>
      </c>
      <c r="D141" s="99">
        <v>72630</v>
      </c>
      <c r="E141" s="99">
        <v>67641</v>
      </c>
      <c r="F141" s="99">
        <v>30835</v>
      </c>
      <c r="G141" s="99">
        <v>36806</v>
      </c>
      <c r="H141" s="99">
        <v>67494</v>
      </c>
      <c r="I141" s="99">
        <v>31670</v>
      </c>
      <c r="J141" s="100">
        <v>35824</v>
      </c>
    </row>
    <row r="142" spans="1:10" hidden="1" x14ac:dyDescent="0.3">
      <c r="A142" s="51" t="s">
        <v>183</v>
      </c>
      <c r="B142" s="99">
        <v>102064</v>
      </c>
      <c r="C142" s="99">
        <v>47967</v>
      </c>
      <c r="D142" s="99">
        <v>54097</v>
      </c>
      <c r="E142" s="99">
        <v>49299</v>
      </c>
      <c r="F142" s="99">
        <v>22956</v>
      </c>
      <c r="G142" s="99">
        <v>26343</v>
      </c>
      <c r="H142" s="99">
        <v>52765</v>
      </c>
      <c r="I142" s="99">
        <v>25011</v>
      </c>
      <c r="J142" s="100">
        <v>27754</v>
      </c>
    </row>
    <row r="143" spans="1:10" hidden="1" x14ac:dyDescent="0.3">
      <c r="A143" s="51" t="s">
        <v>184</v>
      </c>
      <c r="B143" s="99">
        <v>126017</v>
      </c>
      <c r="C143" s="99">
        <v>58195</v>
      </c>
      <c r="D143" s="99">
        <v>67822</v>
      </c>
      <c r="E143" s="99">
        <v>61100</v>
      </c>
      <c r="F143" s="99">
        <v>28059</v>
      </c>
      <c r="G143" s="99">
        <v>33041</v>
      </c>
      <c r="H143" s="99">
        <v>64917</v>
      </c>
      <c r="I143" s="99">
        <v>30136</v>
      </c>
      <c r="J143" s="100">
        <v>34781</v>
      </c>
    </row>
    <row r="144" spans="1:10" hidden="1" x14ac:dyDescent="0.3">
      <c r="A144" s="51" t="s">
        <v>185</v>
      </c>
      <c r="B144" s="99">
        <v>118801</v>
      </c>
      <c r="C144" s="99">
        <v>55324</v>
      </c>
      <c r="D144" s="99">
        <v>63477</v>
      </c>
      <c r="E144" s="99">
        <v>60347</v>
      </c>
      <c r="F144" s="99">
        <v>27861</v>
      </c>
      <c r="G144" s="99">
        <v>32486</v>
      </c>
      <c r="H144" s="99">
        <v>58454</v>
      </c>
      <c r="I144" s="99">
        <v>27463</v>
      </c>
      <c r="J144" s="100">
        <v>30991</v>
      </c>
    </row>
    <row r="145" spans="1:10" hidden="1" x14ac:dyDescent="0.3">
      <c r="A145" s="51" t="s">
        <v>186</v>
      </c>
      <c r="B145" s="99">
        <v>121263</v>
      </c>
      <c r="C145" s="99">
        <v>57299</v>
      </c>
      <c r="D145" s="99">
        <v>63964</v>
      </c>
      <c r="E145" s="99">
        <v>59106</v>
      </c>
      <c r="F145" s="99">
        <v>27504</v>
      </c>
      <c r="G145" s="99">
        <v>31602</v>
      </c>
      <c r="H145" s="99">
        <v>62157</v>
      </c>
      <c r="I145" s="99">
        <v>29795</v>
      </c>
      <c r="J145" s="100">
        <v>32362</v>
      </c>
    </row>
    <row r="146" spans="1:10" hidden="1" x14ac:dyDescent="0.3">
      <c r="A146" s="51" t="s">
        <v>187</v>
      </c>
      <c r="B146" s="99">
        <v>75354</v>
      </c>
      <c r="C146" s="99">
        <v>35400</v>
      </c>
      <c r="D146" s="99">
        <v>39954</v>
      </c>
      <c r="E146" s="99">
        <v>36982</v>
      </c>
      <c r="F146" s="99">
        <v>17002</v>
      </c>
      <c r="G146" s="99">
        <v>19980</v>
      </c>
      <c r="H146" s="99">
        <v>38372</v>
      </c>
      <c r="I146" s="99">
        <v>18398</v>
      </c>
      <c r="J146" s="100">
        <v>19974</v>
      </c>
    </row>
    <row r="147" spans="1:10" hidden="1" x14ac:dyDescent="0.3">
      <c r="A147" s="51" t="s">
        <v>188</v>
      </c>
      <c r="B147" s="99">
        <v>74462</v>
      </c>
      <c r="C147" s="99">
        <v>36432</v>
      </c>
      <c r="D147" s="99">
        <v>38030</v>
      </c>
      <c r="E147" s="99">
        <v>35403</v>
      </c>
      <c r="F147" s="99">
        <v>17008</v>
      </c>
      <c r="G147" s="99">
        <v>18395</v>
      </c>
      <c r="H147" s="99">
        <v>39059</v>
      </c>
      <c r="I147" s="99">
        <v>19424</v>
      </c>
      <c r="J147" s="100">
        <v>19635</v>
      </c>
    </row>
    <row r="148" spans="1:10" hidden="1" x14ac:dyDescent="0.3">
      <c r="A148" s="51" t="s">
        <v>189</v>
      </c>
      <c r="B148" s="99">
        <v>80812</v>
      </c>
      <c r="C148" s="99">
        <v>37079</v>
      </c>
      <c r="D148" s="99">
        <v>43733</v>
      </c>
      <c r="E148" s="99">
        <v>39468</v>
      </c>
      <c r="F148" s="99">
        <v>17975</v>
      </c>
      <c r="G148" s="99">
        <v>21493</v>
      </c>
      <c r="H148" s="99">
        <v>41344</v>
      </c>
      <c r="I148" s="99">
        <v>19104</v>
      </c>
      <c r="J148" s="100">
        <v>22240</v>
      </c>
    </row>
    <row r="149" spans="1:10" hidden="1" x14ac:dyDescent="0.3">
      <c r="A149" s="51" t="s">
        <v>190</v>
      </c>
      <c r="B149" s="99">
        <v>91320</v>
      </c>
      <c r="C149" s="99">
        <v>40105</v>
      </c>
      <c r="D149" s="99">
        <v>51215</v>
      </c>
      <c r="E149" s="99">
        <v>45031</v>
      </c>
      <c r="F149" s="99">
        <v>19474</v>
      </c>
      <c r="G149" s="99">
        <v>25557</v>
      </c>
      <c r="H149" s="99">
        <v>46289</v>
      </c>
      <c r="I149" s="99">
        <v>20631</v>
      </c>
      <c r="J149" s="100">
        <v>25658</v>
      </c>
    </row>
    <row r="150" spans="1:10" x14ac:dyDescent="0.3">
      <c r="A150" s="85" t="s">
        <v>192</v>
      </c>
      <c r="B150" s="86">
        <f>M3</f>
        <v>130740</v>
      </c>
      <c r="C150" s="86">
        <f t="shared" ref="C150:J152" si="1">N3</f>
        <v>61068</v>
      </c>
      <c r="D150" s="86">
        <f t="shared" si="1"/>
        <v>69672</v>
      </c>
      <c r="E150" s="86">
        <f t="shared" si="1"/>
        <v>62009</v>
      </c>
      <c r="F150" s="86">
        <f t="shared" si="1"/>
        <v>28472</v>
      </c>
      <c r="G150" s="86">
        <f t="shared" si="1"/>
        <v>33537</v>
      </c>
      <c r="H150" s="86">
        <f t="shared" si="1"/>
        <v>68731</v>
      </c>
      <c r="I150" s="86">
        <f t="shared" si="1"/>
        <v>32596</v>
      </c>
      <c r="J150" s="86">
        <f t="shared" si="1"/>
        <v>36135</v>
      </c>
    </row>
    <row r="151" spans="1:10" x14ac:dyDescent="0.3">
      <c r="A151" s="51" t="s">
        <v>9</v>
      </c>
      <c r="B151" s="86">
        <f t="shared" ref="B151:B152" si="2">M4</f>
        <v>117501</v>
      </c>
      <c r="C151" s="86">
        <f t="shared" si="1"/>
        <v>51270</v>
      </c>
      <c r="D151" s="86">
        <f t="shared" si="1"/>
        <v>66231</v>
      </c>
      <c r="E151" s="86">
        <f t="shared" si="1"/>
        <v>57536</v>
      </c>
      <c r="F151" s="86">
        <f t="shared" si="1"/>
        <v>25054</v>
      </c>
      <c r="G151" s="86">
        <f t="shared" si="1"/>
        <v>32482</v>
      </c>
      <c r="H151" s="86">
        <f t="shared" si="1"/>
        <v>59965</v>
      </c>
      <c r="I151" s="86">
        <f t="shared" si="1"/>
        <v>26216</v>
      </c>
      <c r="J151" s="86">
        <f t="shared" si="1"/>
        <v>33749</v>
      </c>
    </row>
    <row r="152" spans="1:10" x14ac:dyDescent="0.3">
      <c r="A152" s="51" t="s">
        <v>10</v>
      </c>
      <c r="B152" s="86">
        <f t="shared" si="2"/>
        <v>13239</v>
      </c>
      <c r="C152" s="86">
        <f t="shared" si="1"/>
        <v>9798</v>
      </c>
      <c r="D152" s="86">
        <f t="shared" si="1"/>
        <v>3441</v>
      </c>
      <c r="E152" s="86">
        <f t="shared" si="1"/>
        <v>4473</v>
      </c>
      <c r="F152" s="86">
        <f t="shared" si="1"/>
        <v>3418</v>
      </c>
      <c r="G152" s="86">
        <f t="shared" si="1"/>
        <v>1055</v>
      </c>
      <c r="H152" s="86">
        <f t="shared" si="1"/>
        <v>8766</v>
      </c>
      <c r="I152" s="86">
        <f t="shared" si="1"/>
        <v>6380</v>
      </c>
      <c r="J152" s="86">
        <f t="shared" si="1"/>
        <v>2386</v>
      </c>
    </row>
    <row r="153" spans="1:10" x14ac:dyDescent="0.3">
      <c r="A153" s="51" t="s">
        <v>193</v>
      </c>
      <c r="B153" s="99">
        <v>79632</v>
      </c>
      <c r="C153" s="99">
        <v>35704</v>
      </c>
      <c r="D153" s="99">
        <v>43928</v>
      </c>
      <c r="E153" s="99">
        <v>38906</v>
      </c>
      <c r="F153" s="99">
        <v>17149</v>
      </c>
      <c r="G153" s="99">
        <v>21757</v>
      </c>
      <c r="H153" s="99">
        <v>40726</v>
      </c>
      <c r="I153" s="99">
        <v>18555</v>
      </c>
      <c r="J153" s="99">
        <v>22171</v>
      </c>
    </row>
    <row r="154" spans="1:10" x14ac:dyDescent="0.3">
      <c r="A154" s="51" t="s">
        <v>194</v>
      </c>
      <c r="B154" s="99">
        <v>51108</v>
      </c>
      <c r="C154" s="99">
        <v>25364</v>
      </c>
      <c r="D154" s="99">
        <v>25744</v>
      </c>
      <c r="E154" s="99">
        <v>23103</v>
      </c>
      <c r="F154" s="99">
        <v>11323</v>
      </c>
      <c r="G154" s="99">
        <v>11780</v>
      </c>
      <c r="H154" s="99">
        <v>28005</v>
      </c>
      <c r="I154" s="99">
        <v>14041</v>
      </c>
      <c r="J154" s="99">
        <v>13964</v>
      </c>
    </row>
    <row r="155" spans="1:10" x14ac:dyDescent="0.3">
      <c r="A155" s="51" t="s">
        <v>195</v>
      </c>
      <c r="B155" s="99"/>
      <c r="C155" s="99"/>
      <c r="D155" s="99"/>
      <c r="E155" s="99"/>
      <c r="F155" s="99"/>
      <c r="G155" s="99"/>
      <c r="H155" s="99"/>
      <c r="I155" s="99"/>
      <c r="J155" s="99"/>
    </row>
    <row r="156" spans="1:10" x14ac:dyDescent="0.3">
      <c r="A156" s="51" t="s">
        <v>196</v>
      </c>
      <c r="B156" s="99"/>
      <c r="C156" s="99"/>
      <c r="D156" s="99"/>
      <c r="E156" s="99"/>
      <c r="F156" s="99"/>
      <c r="G156" s="99"/>
      <c r="H156" s="99"/>
      <c r="I156" s="99"/>
      <c r="J156" s="99"/>
    </row>
    <row r="157" spans="1:10" x14ac:dyDescent="0.3">
      <c r="A157" s="51" t="s">
        <v>197</v>
      </c>
      <c r="B157" s="99"/>
      <c r="C157" s="99"/>
      <c r="D157" s="99"/>
      <c r="E157" s="99"/>
      <c r="F157" s="99"/>
      <c r="G157" s="99"/>
      <c r="H157" s="99"/>
      <c r="I157" s="99"/>
      <c r="J157" s="99"/>
    </row>
    <row r="158" spans="1:10" x14ac:dyDescent="0.3">
      <c r="A158" s="51" t="s">
        <v>198</v>
      </c>
      <c r="B158" s="99"/>
      <c r="C158" s="99"/>
      <c r="D158" s="99"/>
      <c r="E158" s="99"/>
      <c r="F158" s="99"/>
      <c r="G158" s="99"/>
      <c r="H158" s="99"/>
      <c r="I158" s="99"/>
      <c r="J158" s="99"/>
    </row>
    <row r="159" spans="1:10" x14ac:dyDescent="0.3">
      <c r="A159" s="51" t="s">
        <v>199</v>
      </c>
      <c r="B159" s="99"/>
      <c r="C159" s="99"/>
      <c r="D159" s="99"/>
      <c r="E159" s="99"/>
      <c r="F159" s="99"/>
      <c r="G159" s="99"/>
      <c r="H159" s="99"/>
      <c r="I159" s="99"/>
      <c r="J159" s="99"/>
    </row>
    <row r="160" spans="1:10" x14ac:dyDescent="0.3">
      <c r="A160" s="51" t="s">
        <v>200</v>
      </c>
      <c r="B160" s="99"/>
      <c r="C160" s="99"/>
      <c r="D160" s="99"/>
      <c r="E160" s="99"/>
      <c r="F160" s="99"/>
      <c r="G160" s="99"/>
      <c r="H160" s="99"/>
      <c r="I160" s="99"/>
      <c r="J160" s="99"/>
    </row>
    <row r="161" spans="1:10" x14ac:dyDescent="0.3">
      <c r="A161" s="51" t="s">
        <v>201</v>
      </c>
      <c r="B161" s="99"/>
      <c r="C161" s="99"/>
      <c r="D161" s="99"/>
      <c r="E161" s="99"/>
      <c r="F161" s="99"/>
      <c r="G161" s="99"/>
      <c r="H161" s="99"/>
      <c r="I161" s="99"/>
      <c r="J161" s="99"/>
    </row>
    <row r="162" spans="1:10" x14ac:dyDescent="0.3">
      <c r="A162" s="51" t="s">
        <v>202</v>
      </c>
      <c r="B162" s="99"/>
      <c r="C162" s="99"/>
      <c r="D162" s="99"/>
      <c r="E162" s="99"/>
      <c r="F162" s="99"/>
      <c r="G162" s="99"/>
      <c r="H162" s="99"/>
      <c r="I162" s="99"/>
      <c r="J162" s="99"/>
    </row>
    <row r="163" spans="1:10" x14ac:dyDescent="0.3">
      <c r="A163" s="51" t="s">
        <v>203</v>
      </c>
      <c r="B163" s="99"/>
      <c r="C163" s="99"/>
      <c r="D163" s="99"/>
      <c r="E163" s="99"/>
      <c r="F163" s="99"/>
      <c r="G163" s="99"/>
      <c r="H163" s="99"/>
      <c r="I163" s="99"/>
      <c r="J163" s="99"/>
    </row>
    <row r="164" spans="1:10" x14ac:dyDescent="0.3">
      <c r="A164" s="51" t="s">
        <v>204</v>
      </c>
      <c r="B164" s="99"/>
      <c r="C164" s="99"/>
      <c r="D164" s="99"/>
      <c r="E164" s="99"/>
      <c r="F164" s="99"/>
      <c r="G164" s="99"/>
      <c r="H164" s="99"/>
      <c r="I164" s="99"/>
      <c r="J164" s="99"/>
    </row>
  </sheetData>
  <mergeCells count="12">
    <mergeCell ref="A1:A2"/>
    <mergeCell ref="B1:D1"/>
    <mergeCell ref="E1:G1"/>
    <mergeCell ref="H1:J1"/>
    <mergeCell ref="L1:L2"/>
    <mergeCell ref="L9:L10"/>
    <mergeCell ref="M9:O9"/>
    <mergeCell ref="P9:R9"/>
    <mergeCell ref="S9:U9"/>
    <mergeCell ref="M1:O1"/>
    <mergeCell ref="P1:R1"/>
    <mergeCell ref="S1:U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V164"/>
  <sheetViews>
    <sheetView topLeftCell="A135" zoomScale="90" zoomScaleNormal="90" workbookViewId="0">
      <selection activeCell="F168" sqref="F168"/>
    </sheetView>
  </sheetViews>
  <sheetFormatPr defaultRowHeight="16.2" x14ac:dyDescent="0.3"/>
  <cols>
    <col min="1" max="1" width="10.44140625" bestFit="1" customWidth="1"/>
    <col min="2" max="2" width="11.88671875" bestFit="1" customWidth="1"/>
    <col min="3" max="4" width="10.88671875" bestFit="1" customWidth="1"/>
    <col min="5" max="5" width="12.33203125" bestFit="1" customWidth="1"/>
    <col min="6" max="10" width="10.88671875" bestFit="1" customWidth="1"/>
    <col min="11" max="11" width="10.44140625" bestFit="1" customWidth="1"/>
    <col min="12" max="13" width="10.44140625" customWidth="1"/>
    <col min="14" max="14" width="10" customWidth="1"/>
    <col min="15" max="15" width="11" customWidth="1"/>
    <col min="16" max="16" width="10.44140625" customWidth="1"/>
    <col min="17" max="17" width="10" customWidth="1"/>
    <col min="18" max="18" width="12.44140625" customWidth="1"/>
    <col min="19" max="19" width="9.88671875" customWidth="1"/>
    <col min="20" max="20" width="10.33203125" customWidth="1"/>
    <col min="21" max="21" width="9.88671875" customWidth="1"/>
  </cols>
  <sheetData>
    <row r="1" spans="1:21" x14ac:dyDescent="0.3">
      <c r="A1" s="108" t="s">
        <v>12</v>
      </c>
      <c r="B1" s="106" t="s">
        <v>1</v>
      </c>
      <c r="C1" s="106"/>
      <c r="D1" s="106"/>
      <c r="E1" s="106" t="s">
        <v>5</v>
      </c>
      <c r="F1" s="106"/>
      <c r="G1" s="106"/>
      <c r="H1" s="106" t="s">
        <v>6</v>
      </c>
      <c r="I1" s="106"/>
      <c r="J1" s="107"/>
      <c r="K1" s="2"/>
      <c r="L1" s="105" t="s">
        <v>12</v>
      </c>
      <c r="M1" s="106" t="s">
        <v>1</v>
      </c>
      <c r="N1" s="106"/>
      <c r="O1" s="106"/>
      <c r="P1" s="106" t="s">
        <v>5</v>
      </c>
      <c r="Q1" s="106"/>
      <c r="R1" s="106"/>
      <c r="S1" s="106" t="s">
        <v>6</v>
      </c>
      <c r="T1" s="106"/>
      <c r="U1" s="107"/>
    </row>
    <row r="2" spans="1:21" x14ac:dyDescent="0.3">
      <c r="A2" s="108"/>
      <c r="B2" s="5" t="s">
        <v>2</v>
      </c>
      <c r="C2" s="6" t="s">
        <v>3</v>
      </c>
      <c r="D2" s="7" t="s">
        <v>4</v>
      </c>
      <c r="E2" s="5" t="s">
        <v>7</v>
      </c>
      <c r="F2" s="6" t="s">
        <v>3</v>
      </c>
      <c r="G2" s="7" t="s">
        <v>4</v>
      </c>
      <c r="H2" s="5" t="s">
        <v>7</v>
      </c>
      <c r="I2" s="6" t="s">
        <v>3</v>
      </c>
      <c r="J2" s="8" t="s">
        <v>4</v>
      </c>
      <c r="K2" s="3"/>
      <c r="L2" s="105"/>
      <c r="M2" s="10" t="s">
        <v>2</v>
      </c>
      <c r="N2" s="6" t="s">
        <v>3</v>
      </c>
      <c r="O2" s="7" t="s">
        <v>4</v>
      </c>
      <c r="P2" s="10" t="s">
        <v>7</v>
      </c>
      <c r="Q2" s="6" t="s">
        <v>3</v>
      </c>
      <c r="R2" s="7" t="s">
        <v>4</v>
      </c>
      <c r="S2" s="10" t="s">
        <v>7</v>
      </c>
      <c r="T2" s="6" t="s">
        <v>3</v>
      </c>
      <c r="U2" s="8" t="s">
        <v>4</v>
      </c>
    </row>
    <row r="3" spans="1:21" x14ac:dyDescent="0.3">
      <c r="A3" s="18" t="s">
        <v>8</v>
      </c>
      <c r="B3" s="31">
        <v>41108</v>
      </c>
      <c r="C3" s="31">
        <v>23636</v>
      </c>
      <c r="D3" s="37">
        <v>17472</v>
      </c>
      <c r="E3" s="37">
        <v>20941</v>
      </c>
      <c r="F3" s="37">
        <v>12020</v>
      </c>
      <c r="G3" s="37">
        <v>8921</v>
      </c>
      <c r="H3" s="37">
        <v>20167</v>
      </c>
      <c r="I3" s="37">
        <v>11616</v>
      </c>
      <c r="J3" s="38">
        <v>8551</v>
      </c>
      <c r="K3" s="3"/>
      <c r="L3" s="11" t="s">
        <v>29</v>
      </c>
      <c r="M3" s="13">
        <f>資料庫!AC3</f>
        <v>692</v>
      </c>
      <c r="N3" s="13">
        <f>資料庫!AD3</f>
        <v>670</v>
      </c>
      <c r="O3" s="13">
        <f>資料庫!AE3</f>
        <v>22</v>
      </c>
      <c r="P3" s="13">
        <f>資料庫!AF3</f>
        <v>345</v>
      </c>
      <c r="Q3" s="13">
        <f>資料庫!AG3</f>
        <v>334</v>
      </c>
      <c r="R3" s="13">
        <f>資料庫!AH3</f>
        <v>11</v>
      </c>
      <c r="S3" s="13">
        <f>資料庫!AI3</f>
        <v>347</v>
      </c>
      <c r="T3" s="13">
        <f>資料庫!AJ3</f>
        <v>336</v>
      </c>
      <c r="U3" s="13">
        <f>資料庫!AK3</f>
        <v>11</v>
      </c>
    </row>
    <row r="4" spans="1:21" x14ac:dyDescent="0.3">
      <c r="A4" s="9" t="s">
        <v>9</v>
      </c>
      <c r="B4" s="32">
        <v>30020</v>
      </c>
      <c r="C4" s="33">
        <v>14479</v>
      </c>
      <c r="D4" s="33">
        <v>15541</v>
      </c>
      <c r="E4" s="33">
        <v>15197</v>
      </c>
      <c r="F4" s="33">
        <v>7339</v>
      </c>
      <c r="G4" s="33">
        <v>7858</v>
      </c>
      <c r="H4" s="33">
        <v>14823</v>
      </c>
      <c r="I4" s="33">
        <v>7140</v>
      </c>
      <c r="J4" s="34">
        <v>7683</v>
      </c>
      <c r="K4" s="1"/>
      <c r="L4" s="11" t="s">
        <v>9</v>
      </c>
      <c r="M4" s="13">
        <f>資料庫!AC4</f>
        <v>0</v>
      </c>
      <c r="N4" s="13">
        <f>資料庫!AD4</f>
        <v>0</v>
      </c>
      <c r="O4" s="13">
        <f>資料庫!AE4</f>
        <v>0</v>
      </c>
      <c r="P4" s="13">
        <f>資料庫!AF4</f>
        <v>0</v>
      </c>
      <c r="Q4" s="13">
        <f>資料庫!AG4</f>
        <v>0</v>
      </c>
      <c r="R4" s="13">
        <f>資料庫!AH4</f>
        <v>0</v>
      </c>
      <c r="S4" s="13">
        <f>資料庫!AI4</f>
        <v>0</v>
      </c>
      <c r="T4" s="13">
        <f>資料庫!AJ4</f>
        <v>0</v>
      </c>
      <c r="U4" s="13">
        <f>資料庫!AK4</f>
        <v>0</v>
      </c>
    </row>
    <row r="5" spans="1:21" x14ac:dyDescent="0.3">
      <c r="A5" s="9" t="s">
        <v>10</v>
      </c>
      <c r="B5" s="32">
        <v>11088</v>
      </c>
      <c r="C5" s="33">
        <v>9157</v>
      </c>
      <c r="D5" s="33">
        <v>1931</v>
      </c>
      <c r="E5" s="33">
        <v>5744</v>
      </c>
      <c r="F5" s="33">
        <v>4681</v>
      </c>
      <c r="G5" s="33">
        <v>1063</v>
      </c>
      <c r="H5" s="33">
        <v>5344</v>
      </c>
      <c r="I5" s="33">
        <v>4476</v>
      </c>
      <c r="J5" s="34">
        <v>868</v>
      </c>
      <c r="K5" s="4"/>
      <c r="L5" s="11" t="s">
        <v>10</v>
      </c>
      <c r="M5" s="13">
        <f>資料庫!AC5</f>
        <v>692</v>
      </c>
      <c r="N5" s="13">
        <f>資料庫!AD5</f>
        <v>670</v>
      </c>
      <c r="O5" s="13">
        <f>資料庫!AE5</f>
        <v>22</v>
      </c>
      <c r="P5" s="13">
        <f>資料庫!AF5</f>
        <v>345</v>
      </c>
      <c r="Q5" s="13">
        <f>資料庫!AG5</f>
        <v>334</v>
      </c>
      <c r="R5" s="13">
        <f>資料庫!AH5</f>
        <v>11</v>
      </c>
      <c r="S5" s="13">
        <f>資料庫!AI5</f>
        <v>347</v>
      </c>
      <c r="T5" s="13">
        <f>資料庫!AJ5</f>
        <v>336</v>
      </c>
      <c r="U5" s="13">
        <f>資料庫!AK5</f>
        <v>11</v>
      </c>
    </row>
    <row r="6" spans="1:21" x14ac:dyDescent="0.3">
      <c r="A6" s="18" t="s">
        <v>19</v>
      </c>
      <c r="B6" s="31">
        <v>60700</v>
      </c>
      <c r="C6" s="31">
        <v>32409</v>
      </c>
      <c r="D6" s="37">
        <v>28291</v>
      </c>
      <c r="E6" s="37">
        <v>30423</v>
      </c>
      <c r="F6" s="37">
        <v>16411</v>
      </c>
      <c r="G6" s="37">
        <v>14012</v>
      </c>
      <c r="H6" s="37">
        <v>30277</v>
      </c>
      <c r="I6" s="37">
        <v>15998</v>
      </c>
      <c r="J6" s="38">
        <v>14279</v>
      </c>
      <c r="K6" s="3"/>
      <c r="L6" s="3"/>
      <c r="M6" s="3"/>
      <c r="N6" s="1"/>
      <c r="O6" s="1"/>
      <c r="P6" s="1"/>
      <c r="Q6" s="1"/>
    </row>
    <row r="7" spans="1:21" x14ac:dyDescent="0.3">
      <c r="A7" s="9" t="s">
        <v>9</v>
      </c>
      <c r="B7" s="32">
        <v>45173</v>
      </c>
      <c r="C7" s="33">
        <v>20751</v>
      </c>
      <c r="D7" s="33">
        <v>24422</v>
      </c>
      <c r="E7" s="33">
        <v>22339</v>
      </c>
      <c r="F7" s="33">
        <v>10234</v>
      </c>
      <c r="G7" s="33">
        <v>12105</v>
      </c>
      <c r="H7" s="33">
        <v>22834</v>
      </c>
      <c r="I7" s="33">
        <v>10517</v>
      </c>
      <c r="J7" s="34">
        <v>12317</v>
      </c>
      <c r="K7" s="1"/>
      <c r="L7" s="1"/>
      <c r="M7" s="1"/>
      <c r="N7" s="1"/>
      <c r="O7" s="1"/>
      <c r="P7" s="1"/>
      <c r="Q7" s="1"/>
    </row>
    <row r="8" spans="1:21" x14ac:dyDescent="0.3">
      <c r="A8" s="9" t="s">
        <v>10</v>
      </c>
      <c r="B8" s="32">
        <v>15527</v>
      </c>
      <c r="C8" s="33">
        <v>11658</v>
      </c>
      <c r="D8" s="33">
        <v>3869</v>
      </c>
      <c r="E8" s="33">
        <v>8084</v>
      </c>
      <c r="F8" s="33">
        <v>6177</v>
      </c>
      <c r="G8" s="33">
        <v>1907</v>
      </c>
      <c r="H8" s="33">
        <v>7443</v>
      </c>
      <c r="I8" s="33">
        <v>5481</v>
      </c>
      <c r="J8" s="34">
        <v>1962</v>
      </c>
      <c r="K8" s="4"/>
      <c r="L8" s="24">
        <v>11502</v>
      </c>
      <c r="M8" s="4"/>
      <c r="N8" s="1"/>
      <c r="O8" s="1"/>
      <c r="P8" s="1"/>
      <c r="Q8" s="1"/>
    </row>
    <row r="9" spans="1:21" x14ac:dyDescent="0.3">
      <c r="A9" s="18" t="s">
        <v>21</v>
      </c>
      <c r="B9" s="31">
        <v>63740</v>
      </c>
      <c r="C9" s="31">
        <v>36619</v>
      </c>
      <c r="D9" s="37">
        <v>27121</v>
      </c>
      <c r="E9" s="37">
        <v>32891</v>
      </c>
      <c r="F9" s="37">
        <v>18818</v>
      </c>
      <c r="G9" s="37">
        <v>14073</v>
      </c>
      <c r="H9" s="37">
        <v>30849</v>
      </c>
      <c r="I9" s="37">
        <v>17801</v>
      </c>
      <c r="J9" s="38">
        <v>13048</v>
      </c>
      <c r="K9" s="3"/>
      <c r="L9" s="105" t="s">
        <v>0</v>
      </c>
      <c r="M9" s="106" t="s">
        <v>1</v>
      </c>
      <c r="N9" s="106"/>
      <c r="O9" s="106"/>
      <c r="P9" s="106" t="s">
        <v>5</v>
      </c>
      <c r="Q9" s="106"/>
      <c r="R9" s="106"/>
      <c r="S9" s="106" t="s">
        <v>6</v>
      </c>
      <c r="T9" s="106"/>
      <c r="U9" s="107"/>
    </row>
    <row r="10" spans="1:21" x14ac:dyDescent="0.3">
      <c r="A10" s="9" t="s">
        <v>9</v>
      </c>
      <c r="B10" s="32">
        <v>49050</v>
      </c>
      <c r="C10" s="33">
        <v>23459</v>
      </c>
      <c r="D10" s="33">
        <v>25591</v>
      </c>
      <c r="E10" s="33">
        <v>25723</v>
      </c>
      <c r="F10" s="33">
        <v>12324</v>
      </c>
      <c r="G10" s="33">
        <v>13399</v>
      </c>
      <c r="H10" s="33">
        <v>23327</v>
      </c>
      <c r="I10" s="33">
        <v>11135</v>
      </c>
      <c r="J10" s="34">
        <v>12192</v>
      </c>
      <c r="K10" s="1"/>
      <c r="L10" s="105"/>
      <c r="M10" s="22" t="s">
        <v>2</v>
      </c>
      <c r="N10" s="6" t="s">
        <v>3</v>
      </c>
      <c r="O10" s="7" t="s">
        <v>4</v>
      </c>
      <c r="P10" s="22" t="s">
        <v>7</v>
      </c>
      <c r="Q10" s="6" t="s">
        <v>3</v>
      </c>
      <c r="R10" s="7" t="s">
        <v>4</v>
      </c>
      <c r="S10" s="22" t="s">
        <v>7</v>
      </c>
      <c r="T10" s="6" t="s">
        <v>3</v>
      </c>
      <c r="U10" s="8" t="s">
        <v>4</v>
      </c>
    </row>
    <row r="11" spans="1:21" x14ac:dyDescent="0.3">
      <c r="A11" s="9" t="s">
        <v>10</v>
      </c>
      <c r="B11" s="32">
        <v>14690</v>
      </c>
      <c r="C11" s="33">
        <v>13160</v>
      </c>
      <c r="D11" s="33">
        <v>1530</v>
      </c>
      <c r="E11" s="33">
        <v>7168</v>
      </c>
      <c r="F11" s="33">
        <v>6494</v>
      </c>
      <c r="G11" s="33">
        <v>674</v>
      </c>
      <c r="H11" s="33">
        <v>7522</v>
      </c>
      <c r="I11" s="33">
        <v>6666</v>
      </c>
      <c r="J11" s="34">
        <v>856</v>
      </c>
      <c r="K11" s="4"/>
      <c r="L11" s="23" t="s">
        <v>29</v>
      </c>
      <c r="M11" s="13">
        <f>資料庫!AC10</f>
        <v>341</v>
      </c>
      <c r="N11" s="13">
        <f>資料庫!AD10</f>
        <v>328</v>
      </c>
      <c r="O11" s="13">
        <f>資料庫!AE10</f>
        <v>13</v>
      </c>
      <c r="P11" s="13">
        <f>資料庫!AF10</f>
        <v>161</v>
      </c>
      <c r="Q11" s="13">
        <f>資料庫!AG10</f>
        <v>155</v>
      </c>
      <c r="R11" s="13">
        <f>資料庫!AH10</f>
        <v>6</v>
      </c>
      <c r="S11" s="13">
        <f>資料庫!AI10</f>
        <v>180</v>
      </c>
      <c r="T11" s="13">
        <f>資料庫!AJ10</f>
        <v>173</v>
      </c>
      <c r="U11" s="13">
        <f>資料庫!AK10</f>
        <v>7</v>
      </c>
    </row>
    <row r="12" spans="1:21" x14ac:dyDescent="0.3">
      <c r="A12" s="18" t="s">
        <v>22</v>
      </c>
      <c r="B12" s="31">
        <v>138284</v>
      </c>
      <c r="C12" s="31">
        <v>71810</v>
      </c>
      <c r="D12" s="37">
        <v>66474</v>
      </c>
      <c r="E12" s="37">
        <v>73296</v>
      </c>
      <c r="F12" s="37">
        <v>38009</v>
      </c>
      <c r="G12" s="37">
        <v>35287</v>
      </c>
      <c r="H12" s="37">
        <v>64988</v>
      </c>
      <c r="I12" s="37">
        <v>33801</v>
      </c>
      <c r="J12" s="38">
        <v>31187</v>
      </c>
      <c r="K12" s="3"/>
      <c r="L12" s="23" t="s">
        <v>9</v>
      </c>
      <c r="M12" s="13">
        <f>資料庫!AC11</f>
        <v>0</v>
      </c>
      <c r="N12" s="13">
        <f>資料庫!AD11</f>
        <v>0</v>
      </c>
      <c r="O12" s="13">
        <f>資料庫!AE11</f>
        <v>0</v>
      </c>
      <c r="P12" s="13">
        <f>資料庫!AF11</f>
        <v>0</v>
      </c>
      <c r="Q12" s="13">
        <f>資料庫!AG11</f>
        <v>0</v>
      </c>
      <c r="R12" s="13">
        <f>資料庫!AH11</f>
        <v>0</v>
      </c>
      <c r="S12" s="13">
        <f>資料庫!AI11</f>
        <v>0</v>
      </c>
      <c r="T12" s="13">
        <f>資料庫!AJ11</f>
        <v>0</v>
      </c>
      <c r="U12" s="13">
        <f>資料庫!AK11</f>
        <v>0</v>
      </c>
    </row>
    <row r="13" spans="1:21" x14ac:dyDescent="0.3">
      <c r="A13" s="9" t="s">
        <v>9</v>
      </c>
      <c r="B13" s="32">
        <v>129022</v>
      </c>
      <c r="C13" s="33">
        <v>63270</v>
      </c>
      <c r="D13" s="33">
        <v>65752</v>
      </c>
      <c r="E13" s="33">
        <v>68527</v>
      </c>
      <c r="F13" s="33">
        <v>33714</v>
      </c>
      <c r="G13" s="33">
        <v>34813</v>
      </c>
      <c r="H13" s="33">
        <v>60495</v>
      </c>
      <c r="I13" s="33">
        <v>29556</v>
      </c>
      <c r="J13" s="34">
        <v>30939</v>
      </c>
      <c r="K13" s="1"/>
      <c r="L13" s="23" t="s">
        <v>10</v>
      </c>
      <c r="M13" s="13">
        <f>資料庫!AC12</f>
        <v>341</v>
      </c>
      <c r="N13" s="13">
        <f>資料庫!AD12</f>
        <v>328</v>
      </c>
      <c r="O13" s="13">
        <f>資料庫!AE12</f>
        <v>13</v>
      </c>
      <c r="P13" s="13">
        <f>資料庫!AF12</f>
        <v>161</v>
      </c>
      <c r="Q13" s="13">
        <f>資料庫!AG12</f>
        <v>155</v>
      </c>
      <c r="R13" s="13">
        <f>資料庫!AH12</f>
        <v>6</v>
      </c>
      <c r="S13" s="13">
        <f>資料庫!AI12</f>
        <v>180</v>
      </c>
      <c r="T13" s="13">
        <f>資料庫!AJ12</f>
        <v>173</v>
      </c>
      <c r="U13" s="13">
        <f>資料庫!AK12</f>
        <v>7</v>
      </c>
    </row>
    <row r="14" spans="1:21" x14ac:dyDescent="0.3">
      <c r="A14" s="9" t="s">
        <v>10</v>
      </c>
      <c r="B14" s="32">
        <v>9262</v>
      </c>
      <c r="C14" s="33">
        <v>8540</v>
      </c>
      <c r="D14" s="33">
        <v>722</v>
      </c>
      <c r="E14" s="33">
        <v>4769</v>
      </c>
      <c r="F14" s="33">
        <v>4295</v>
      </c>
      <c r="G14" s="33">
        <v>474</v>
      </c>
      <c r="H14" s="33">
        <v>4493</v>
      </c>
      <c r="I14" s="33">
        <v>4245</v>
      </c>
      <c r="J14" s="34">
        <v>248</v>
      </c>
      <c r="K14" s="4"/>
      <c r="L14" s="4"/>
      <c r="M14" s="4"/>
      <c r="N14" s="1"/>
      <c r="O14" s="1"/>
      <c r="P14" s="1"/>
      <c r="Q14" s="1"/>
    </row>
    <row r="15" spans="1:21" x14ac:dyDescent="0.3">
      <c r="A15" s="18" t="s">
        <v>24</v>
      </c>
      <c r="B15" s="31">
        <v>172551</v>
      </c>
      <c r="C15" s="31">
        <v>86700</v>
      </c>
      <c r="D15" s="37">
        <v>85851</v>
      </c>
      <c r="E15" s="37">
        <v>89710</v>
      </c>
      <c r="F15" s="37">
        <v>44857</v>
      </c>
      <c r="G15" s="37">
        <v>44853</v>
      </c>
      <c r="H15" s="37">
        <v>82841</v>
      </c>
      <c r="I15" s="37">
        <v>41843</v>
      </c>
      <c r="J15" s="38">
        <v>40998</v>
      </c>
      <c r="K15" s="3"/>
      <c r="L15" s="3"/>
      <c r="M15" s="3"/>
      <c r="N15" s="1"/>
      <c r="O15" s="1"/>
      <c r="P15" s="1"/>
      <c r="Q15" s="1"/>
    </row>
    <row r="16" spans="1:21" x14ac:dyDescent="0.3">
      <c r="A16" s="9" t="s">
        <v>9</v>
      </c>
      <c r="B16" s="32">
        <v>162916</v>
      </c>
      <c r="C16" s="33">
        <v>77991</v>
      </c>
      <c r="D16" s="33">
        <v>84925</v>
      </c>
      <c r="E16" s="33">
        <v>84807</v>
      </c>
      <c r="F16" s="33">
        <v>40487</v>
      </c>
      <c r="G16" s="33">
        <v>44320</v>
      </c>
      <c r="H16" s="33">
        <v>78109</v>
      </c>
      <c r="I16" s="33">
        <v>37504</v>
      </c>
      <c r="J16" s="34">
        <v>40605</v>
      </c>
      <c r="K16" s="1"/>
      <c r="L16" s="1"/>
      <c r="M16" s="1"/>
      <c r="N16" s="1"/>
      <c r="O16" s="1"/>
      <c r="P16" s="1"/>
      <c r="Q16" s="1"/>
    </row>
    <row r="17" spans="1:22" x14ac:dyDescent="0.3">
      <c r="A17" s="9" t="s">
        <v>10</v>
      </c>
      <c r="B17" s="32">
        <v>9635</v>
      </c>
      <c r="C17" s="33">
        <v>8709</v>
      </c>
      <c r="D17" s="33">
        <v>926</v>
      </c>
      <c r="E17" s="33">
        <v>4903</v>
      </c>
      <c r="F17" s="33">
        <v>4370</v>
      </c>
      <c r="G17" s="33">
        <v>533</v>
      </c>
      <c r="H17" s="33">
        <v>4732</v>
      </c>
      <c r="I17" s="33">
        <v>4339</v>
      </c>
      <c r="J17" s="34">
        <v>393</v>
      </c>
      <c r="K17" s="4"/>
      <c r="L17" s="4"/>
      <c r="M17" s="28">
        <f>B135-SUM(B138:B149)</f>
        <v>0</v>
      </c>
      <c r="N17" s="28">
        <f t="shared" ref="N17:U17" si="0">C135-SUM(C138:C149)</f>
        <v>0</v>
      </c>
      <c r="O17" s="28">
        <f t="shared" si="0"/>
        <v>0</v>
      </c>
      <c r="P17" s="28">
        <f t="shared" si="0"/>
        <v>0</v>
      </c>
      <c r="Q17" s="28">
        <f t="shared" si="0"/>
        <v>0</v>
      </c>
      <c r="R17" s="28">
        <f t="shared" si="0"/>
        <v>0</v>
      </c>
      <c r="S17" s="28">
        <f t="shared" si="0"/>
        <v>0</v>
      </c>
      <c r="T17" s="28">
        <f t="shared" si="0"/>
        <v>0</v>
      </c>
      <c r="U17" s="28">
        <f t="shared" si="0"/>
        <v>0</v>
      </c>
    </row>
    <row r="18" spans="1:22" x14ac:dyDescent="0.3">
      <c r="A18" s="18" t="s">
        <v>26</v>
      </c>
      <c r="B18" s="31">
        <v>164102</v>
      </c>
      <c r="C18" s="31">
        <v>79200</v>
      </c>
      <c r="D18" s="37">
        <v>84902</v>
      </c>
      <c r="E18" s="37">
        <v>81833</v>
      </c>
      <c r="F18" s="37">
        <v>39442</v>
      </c>
      <c r="G18" s="37">
        <v>42391</v>
      </c>
      <c r="H18" s="37">
        <v>82269</v>
      </c>
      <c r="I18" s="37">
        <v>39758</v>
      </c>
      <c r="J18" s="38">
        <v>42511</v>
      </c>
      <c r="K18" s="3"/>
      <c r="L18" s="3"/>
      <c r="M18" s="28"/>
      <c r="N18" s="28"/>
      <c r="O18" s="28"/>
      <c r="P18" s="28"/>
      <c r="Q18" s="28"/>
      <c r="R18" s="28"/>
      <c r="S18" s="28"/>
      <c r="T18" s="28"/>
      <c r="U18" s="28"/>
    </row>
    <row r="19" spans="1:22" x14ac:dyDescent="0.3">
      <c r="A19" s="9" t="s">
        <v>9</v>
      </c>
      <c r="B19" s="32">
        <v>154839</v>
      </c>
      <c r="C19" s="33">
        <v>71386</v>
      </c>
      <c r="D19" s="33">
        <v>83453</v>
      </c>
      <c r="E19" s="33">
        <v>77240</v>
      </c>
      <c r="F19" s="33">
        <v>35539</v>
      </c>
      <c r="G19" s="33">
        <v>41701</v>
      </c>
      <c r="H19" s="33">
        <v>77599</v>
      </c>
      <c r="I19" s="33">
        <v>35847</v>
      </c>
      <c r="J19" s="34">
        <v>41752</v>
      </c>
      <c r="K19" s="1"/>
      <c r="L19" s="1"/>
      <c r="M19" s="28"/>
      <c r="N19" s="28"/>
      <c r="O19" s="28"/>
      <c r="P19" s="28"/>
      <c r="Q19" s="28"/>
      <c r="R19" s="29"/>
      <c r="S19" s="29"/>
      <c r="T19" s="29"/>
      <c r="U19" s="29"/>
    </row>
    <row r="20" spans="1:22" x14ac:dyDescent="0.3">
      <c r="A20" s="9" t="s">
        <v>10</v>
      </c>
      <c r="B20" s="32">
        <v>9263</v>
      </c>
      <c r="C20" s="33">
        <v>7814</v>
      </c>
      <c r="D20" s="33">
        <v>1449</v>
      </c>
      <c r="E20" s="33">
        <v>4593</v>
      </c>
      <c r="F20" s="33">
        <v>3903</v>
      </c>
      <c r="G20" s="33">
        <v>690</v>
      </c>
      <c r="H20" s="33">
        <v>4670</v>
      </c>
      <c r="I20" s="33">
        <v>3911</v>
      </c>
      <c r="J20" s="34">
        <v>759</v>
      </c>
      <c r="K20" s="4"/>
      <c r="L20" s="4"/>
      <c r="M20" s="28"/>
      <c r="N20" s="28"/>
      <c r="O20" s="28"/>
      <c r="P20" s="28"/>
      <c r="Q20" s="28"/>
      <c r="R20" s="29"/>
      <c r="S20" s="29"/>
      <c r="T20" s="29"/>
      <c r="U20" s="29"/>
    </row>
    <row r="21" spans="1:22" x14ac:dyDescent="0.3">
      <c r="A21" s="19" t="s">
        <v>27</v>
      </c>
      <c r="B21" s="31">
        <v>134441</v>
      </c>
      <c r="C21" s="31">
        <v>64907</v>
      </c>
      <c r="D21" s="37">
        <v>69534</v>
      </c>
      <c r="E21" s="37">
        <v>67787</v>
      </c>
      <c r="F21" s="37">
        <v>32848</v>
      </c>
      <c r="G21" s="37">
        <v>34939</v>
      </c>
      <c r="H21" s="37">
        <v>66654</v>
      </c>
      <c r="I21" s="37">
        <v>32059</v>
      </c>
      <c r="J21" s="38">
        <v>34595</v>
      </c>
      <c r="K21" s="3"/>
      <c r="L21" s="1"/>
      <c r="M21" s="28"/>
      <c r="N21" s="28"/>
      <c r="O21" s="28"/>
      <c r="P21" s="28"/>
      <c r="Q21" s="28"/>
      <c r="R21" s="28"/>
      <c r="S21" s="28"/>
      <c r="T21" s="28"/>
      <c r="U21" s="29"/>
    </row>
    <row r="22" spans="1:22" x14ac:dyDescent="0.3">
      <c r="A22" s="20" t="s">
        <v>9</v>
      </c>
      <c r="B22" s="32">
        <v>126274</v>
      </c>
      <c r="C22" s="33">
        <v>58180</v>
      </c>
      <c r="D22" s="33">
        <v>68094</v>
      </c>
      <c r="E22" s="33">
        <v>63875</v>
      </c>
      <c r="F22" s="33">
        <v>29546</v>
      </c>
      <c r="G22" s="33">
        <v>34329</v>
      </c>
      <c r="H22" s="33">
        <v>62399</v>
      </c>
      <c r="I22" s="33">
        <v>28634</v>
      </c>
      <c r="J22" s="34">
        <v>33765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20" t="s">
        <v>10</v>
      </c>
      <c r="B23" s="32">
        <v>8167</v>
      </c>
      <c r="C23" s="33">
        <v>6727</v>
      </c>
      <c r="D23" s="33">
        <v>1440</v>
      </c>
      <c r="E23" s="33">
        <v>3912</v>
      </c>
      <c r="F23" s="33">
        <v>3302</v>
      </c>
      <c r="G23" s="33">
        <v>610</v>
      </c>
      <c r="H23" s="33">
        <v>4255</v>
      </c>
      <c r="I23" s="33">
        <v>3425</v>
      </c>
      <c r="J23" s="34">
        <v>830</v>
      </c>
      <c r="K23" s="4"/>
      <c r="L23" s="4"/>
      <c r="M23" s="4"/>
      <c r="N23" s="4"/>
      <c r="O23" s="1"/>
      <c r="P23" s="1"/>
      <c r="Q23" s="1"/>
    </row>
    <row r="24" spans="1:22" x14ac:dyDescent="0.3">
      <c r="A24" s="27" t="s">
        <v>37</v>
      </c>
      <c r="B24" s="31">
        <v>47165</v>
      </c>
      <c r="C24" s="31">
        <v>25135</v>
      </c>
      <c r="D24" s="37">
        <v>22030</v>
      </c>
      <c r="E24" s="37">
        <v>24245</v>
      </c>
      <c r="F24" s="37">
        <v>12744</v>
      </c>
      <c r="G24" s="37">
        <v>11501</v>
      </c>
      <c r="H24" s="37">
        <v>22920</v>
      </c>
      <c r="I24" s="37">
        <v>12391</v>
      </c>
      <c r="J24" s="38">
        <v>10529</v>
      </c>
      <c r="L24" s="4"/>
      <c r="M24" s="30"/>
      <c r="N24" s="30"/>
      <c r="O24" s="30"/>
      <c r="P24" s="30"/>
      <c r="Q24" s="30"/>
      <c r="R24" s="30"/>
      <c r="S24" s="30"/>
      <c r="T24" s="30"/>
      <c r="U24" s="30"/>
    </row>
    <row r="25" spans="1:22" x14ac:dyDescent="0.3">
      <c r="A25" s="26" t="s">
        <v>9</v>
      </c>
      <c r="B25" s="32">
        <v>40053</v>
      </c>
      <c r="C25" s="33">
        <v>19179</v>
      </c>
      <c r="D25" s="33">
        <v>20874</v>
      </c>
      <c r="E25" s="33">
        <v>20572</v>
      </c>
      <c r="F25" s="33">
        <v>9662</v>
      </c>
      <c r="G25" s="33">
        <v>10910</v>
      </c>
      <c r="H25" s="33">
        <v>19481</v>
      </c>
      <c r="I25" s="33">
        <v>9517</v>
      </c>
      <c r="J25" s="34">
        <v>9964</v>
      </c>
      <c r="L25" s="4"/>
      <c r="M25" s="30"/>
      <c r="N25" s="30"/>
      <c r="O25" s="30"/>
      <c r="P25" s="30"/>
      <c r="Q25" s="30"/>
      <c r="R25" s="30"/>
      <c r="S25" s="30"/>
      <c r="T25" s="30"/>
      <c r="U25" s="30"/>
    </row>
    <row r="26" spans="1:22" x14ac:dyDescent="0.3">
      <c r="A26" s="26" t="s">
        <v>10</v>
      </c>
      <c r="B26" s="32">
        <v>7112</v>
      </c>
      <c r="C26" s="33">
        <v>5956</v>
      </c>
      <c r="D26" s="33">
        <v>1156</v>
      </c>
      <c r="E26" s="33">
        <v>3673</v>
      </c>
      <c r="F26" s="33">
        <v>3082</v>
      </c>
      <c r="G26" s="33">
        <v>591</v>
      </c>
      <c r="H26" s="33">
        <v>3439</v>
      </c>
      <c r="I26" s="33">
        <v>2874</v>
      </c>
      <c r="J26" s="34">
        <v>565</v>
      </c>
      <c r="M26" s="30"/>
      <c r="N26" s="30"/>
      <c r="O26" s="30"/>
      <c r="P26" s="30"/>
      <c r="Q26" s="30"/>
      <c r="S26" s="30"/>
      <c r="T26" s="30"/>
    </row>
    <row r="27" spans="1:22" x14ac:dyDescent="0.3">
      <c r="A27" s="18" t="s">
        <v>39</v>
      </c>
      <c r="B27" s="31">
        <v>62566</v>
      </c>
      <c r="C27" s="31">
        <v>32814</v>
      </c>
      <c r="D27" s="37">
        <v>29752</v>
      </c>
      <c r="E27" s="37">
        <v>34215</v>
      </c>
      <c r="F27" s="37">
        <v>17820</v>
      </c>
      <c r="G27" s="37">
        <v>16395</v>
      </c>
      <c r="H27" s="37">
        <v>28351</v>
      </c>
      <c r="I27" s="37">
        <v>14994</v>
      </c>
      <c r="J27" s="38">
        <v>13357</v>
      </c>
      <c r="M27" s="30"/>
      <c r="N27" s="30"/>
      <c r="O27" s="30"/>
      <c r="P27" s="30"/>
      <c r="Q27" s="30"/>
      <c r="S27" s="30"/>
      <c r="T27" s="30"/>
    </row>
    <row r="28" spans="1:22" x14ac:dyDescent="0.3">
      <c r="A28" s="9" t="s">
        <v>9</v>
      </c>
      <c r="B28" s="32">
        <v>56133</v>
      </c>
      <c r="C28" s="33">
        <v>27223</v>
      </c>
      <c r="D28" s="33">
        <v>28910</v>
      </c>
      <c r="E28" s="33">
        <v>31013</v>
      </c>
      <c r="F28" s="33">
        <v>15034</v>
      </c>
      <c r="G28" s="33">
        <v>15979</v>
      </c>
      <c r="H28" s="33">
        <v>25120</v>
      </c>
      <c r="I28" s="33">
        <v>12189</v>
      </c>
      <c r="J28" s="34">
        <v>12931</v>
      </c>
      <c r="M28" s="30"/>
      <c r="N28" s="30"/>
      <c r="O28" s="30"/>
      <c r="P28" s="30"/>
      <c r="Q28" s="30"/>
      <c r="S28" s="30"/>
      <c r="T28" s="30"/>
    </row>
    <row r="29" spans="1:22" x14ac:dyDescent="0.3">
      <c r="A29" s="9" t="s">
        <v>10</v>
      </c>
      <c r="B29" s="32">
        <v>6433</v>
      </c>
      <c r="C29" s="33">
        <v>5591</v>
      </c>
      <c r="D29" s="33">
        <v>842</v>
      </c>
      <c r="E29" s="33">
        <v>3202</v>
      </c>
      <c r="F29" s="33">
        <v>2786</v>
      </c>
      <c r="G29" s="33">
        <v>416</v>
      </c>
      <c r="H29" s="33">
        <v>3231</v>
      </c>
      <c r="I29" s="33">
        <v>2805</v>
      </c>
      <c r="J29" s="34">
        <v>426</v>
      </c>
      <c r="M29" s="30"/>
      <c r="N29" s="30"/>
      <c r="O29" s="30"/>
      <c r="P29" s="30"/>
      <c r="Q29" s="30"/>
      <c r="S29" s="30"/>
      <c r="T29" s="30"/>
    </row>
    <row r="30" spans="1:22" x14ac:dyDescent="0.3">
      <c r="A30" s="39" t="s">
        <v>40</v>
      </c>
      <c r="B30" s="31">
        <v>78351</v>
      </c>
      <c r="C30" s="31">
        <v>42087</v>
      </c>
      <c r="D30" s="37">
        <v>36264</v>
      </c>
      <c r="E30" s="37">
        <v>42826</v>
      </c>
      <c r="F30" s="37">
        <v>22726</v>
      </c>
      <c r="G30" s="37">
        <v>20100</v>
      </c>
      <c r="H30" s="37">
        <v>35525</v>
      </c>
      <c r="I30" s="37">
        <v>19361</v>
      </c>
      <c r="J30" s="38">
        <v>16164</v>
      </c>
      <c r="L30" s="4"/>
      <c r="M30" s="30"/>
      <c r="N30" s="30"/>
      <c r="O30" s="30"/>
      <c r="P30" s="30"/>
      <c r="Q30" s="30"/>
      <c r="S30" s="30"/>
      <c r="T30" s="30"/>
    </row>
    <row r="31" spans="1:22" x14ac:dyDescent="0.3">
      <c r="A31" s="40" t="s">
        <v>9</v>
      </c>
      <c r="B31" s="32">
        <v>70745</v>
      </c>
      <c r="C31" s="33">
        <v>35702</v>
      </c>
      <c r="D31" s="33">
        <v>35043</v>
      </c>
      <c r="E31" s="33">
        <v>39244</v>
      </c>
      <c r="F31" s="33">
        <v>19690</v>
      </c>
      <c r="G31" s="33">
        <v>19554</v>
      </c>
      <c r="H31" s="33">
        <v>31501</v>
      </c>
      <c r="I31" s="33">
        <v>16012</v>
      </c>
      <c r="J31" s="34">
        <v>15489</v>
      </c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2" x14ac:dyDescent="0.3">
      <c r="A32" s="40" t="s">
        <v>10</v>
      </c>
      <c r="B32" s="32">
        <v>7606</v>
      </c>
      <c r="C32" s="33">
        <v>6385</v>
      </c>
      <c r="D32" s="33">
        <v>1221</v>
      </c>
      <c r="E32" s="33">
        <v>3582</v>
      </c>
      <c r="F32" s="33">
        <v>3036</v>
      </c>
      <c r="G32" s="33">
        <v>546</v>
      </c>
      <c r="H32" s="33">
        <v>4024</v>
      </c>
      <c r="I32" s="33">
        <v>3349</v>
      </c>
      <c r="J32" s="34">
        <v>675</v>
      </c>
      <c r="M32" s="4"/>
      <c r="N32" s="4"/>
      <c r="O32" s="4"/>
      <c r="P32" s="4"/>
      <c r="Q32" s="4"/>
      <c r="R32" s="4"/>
      <c r="S32" s="4"/>
      <c r="T32" s="4"/>
      <c r="U32" s="4"/>
    </row>
    <row r="33" spans="1:21" hidden="1" x14ac:dyDescent="0.3">
      <c r="A33" s="12" t="s">
        <v>41</v>
      </c>
      <c r="B33" s="32">
        <v>4873</v>
      </c>
      <c r="C33" s="33">
        <v>2957</v>
      </c>
      <c r="D33" s="33">
        <v>1916</v>
      </c>
      <c r="E33" s="33">
        <v>1381</v>
      </c>
      <c r="F33" s="33">
        <v>818</v>
      </c>
      <c r="G33" s="33">
        <v>563</v>
      </c>
      <c r="H33" s="33">
        <v>3492</v>
      </c>
      <c r="I33" s="33">
        <v>2139</v>
      </c>
      <c r="J33" s="34">
        <v>1353</v>
      </c>
      <c r="M33" s="4"/>
      <c r="N33" s="4"/>
      <c r="O33" s="4"/>
      <c r="P33" s="4"/>
      <c r="Q33" s="4"/>
      <c r="R33" s="4"/>
      <c r="S33" s="4"/>
      <c r="T33" s="4"/>
      <c r="U33" s="4"/>
    </row>
    <row r="34" spans="1:21" hidden="1" x14ac:dyDescent="0.3">
      <c r="A34" s="12" t="s">
        <v>42</v>
      </c>
      <c r="B34" s="35">
        <v>5404</v>
      </c>
      <c r="C34" s="35">
        <v>2701</v>
      </c>
      <c r="D34" s="35">
        <v>2703</v>
      </c>
      <c r="E34" s="35">
        <v>3338</v>
      </c>
      <c r="F34" s="35">
        <v>1751</v>
      </c>
      <c r="G34" s="35">
        <v>1587</v>
      </c>
      <c r="H34" s="35">
        <v>2066</v>
      </c>
      <c r="I34" s="35">
        <v>950</v>
      </c>
      <c r="J34" s="36">
        <v>1116</v>
      </c>
    </row>
    <row r="35" spans="1:21" hidden="1" x14ac:dyDescent="0.3">
      <c r="A35" s="12" t="s">
        <v>43</v>
      </c>
      <c r="B35" s="35">
        <v>4144</v>
      </c>
      <c r="C35" s="35">
        <v>2433</v>
      </c>
      <c r="D35" s="35">
        <v>1711</v>
      </c>
      <c r="E35" s="35">
        <v>2470</v>
      </c>
      <c r="F35" s="35">
        <v>1434</v>
      </c>
      <c r="G35" s="35">
        <v>1036</v>
      </c>
      <c r="H35" s="35">
        <v>1674</v>
      </c>
      <c r="I35" s="35">
        <v>999</v>
      </c>
      <c r="J35" s="36">
        <v>675</v>
      </c>
    </row>
    <row r="36" spans="1:21" hidden="1" x14ac:dyDescent="0.3">
      <c r="A36" s="12" t="s">
        <v>44</v>
      </c>
      <c r="B36" s="16">
        <v>8873</v>
      </c>
      <c r="C36" s="16">
        <v>4710</v>
      </c>
      <c r="D36" s="16">
        <v>4163</v>
      </c>
      <c r="E36" s="16">
        <v>5307</v>
      </c>
      <c r="F36" s="16">
        <v>2868</v>
      </c>
      <c r="G36" s="16">
        <v>2439</v>
      </c>
      <c r="H36" s="16">
        <v>3566</v>
      </c>
      <c r="I36" s="16">
        <v>1842</v>
      </c>
      <c r="J36" s="17">
        <v>1724</v>
      </c>
    </row>
    <row r="37" spans="1:21" hidden="1" x14ac:dyDescent="0.3">
      <c r="A37" s="12" t="s">
        <v>45</v>
      </c>
      <c r="B37" s="16">
        <v>6813</v>
      </c>
      <c r="C37" s="16">
        <v>3918</v>
      </c>
      <c r="D37" s="16">
        <v>2895</v>
      </c>
      <c r="E37" s="16">
        <v>2942</v>
      </c>
      <c r="F37" s="16">
        <v>1688</v>
      </c>
      <c r="G37" s="16">
        <v>1254</v>
      </c>
      <c r="H37" s="16">
        <v>3871</v>
      </c>
      <c r="I37" s="16">
        <v>2230</v>
      </c>
      <c r="J37" s="17">
        <v>1641</v>
      </c>
    </row>
    <row r="38" spans="1:21" hidden="1" x14ac:dyDescent="0.3">
      <c r="A38" s="12" t="s">
        <v>46</v>
      </c>
      <c r="B38" s="16">
        <v>9014</v>
      </c>
      <c r="C38" s="16">
        <v>5229</v>
      </c>
      <c r="D38" s="16">
        <v>3785</v>
      </c>
      <c r="E38" s="16">
        <v>4709</v>
      </c>
      <c r="F38" s="16">
        <v>2706</v>
      </c>
      <c r="G38" s="16">
        <v>2003</v>
      </c>
      <c r="H38" s="16">
        <v>4305</v>
      </c>
      <c r="I38" s="16">
        <v>2523</v>
      </c>
      <c r="J38" s="17">
        <v>1782</v>
      </c>
    </row>
    <row r="39" spans="1:21" hidden="1" x14ac:dyDescent="0.3">
      <c r="A39" s="12" t="s">
        <v>47</v>
      </c>
      <c r="B39" s="16">
        <v>10350</v>
      </c>
      <c r="C39" s="16">
        <v>5032</v>
      </c>
      <c r="D39" s="16">
        <v>5318</v>
      </c>
      <c r="E39" s="16">
        <v>5178</v>
      </c>
      <c r="F39" s="16">
        <v>2470</v>
      </c>
      <c r="G39" s="16">
        <v>2708</v>
      </c>
      <c r="H39" s="16">
        <v>5172</v>
      </c>
      <c r="I39" s="16">
        <v>2562</v>
      </c>
      <c r="J39" s="17">
        <v>2610</v>
      </c>
    </row>
    <row r="40" spans="1:21" hidden="1" x14ac:dyDescent="0.3">
      <c r="A40" s="12" t="s">
        <v>48</v>
      </c>
      <c r="B40" s="16">
        <v>9954</v>
      </c>
      <c r="C40" s="16">
        <v>4946</v>
      </c>
      <c r="D40" s="16">
        <v>5008</v>
      </c>
      <c r="E40" s="16">
        <v>5436</v>
      </c>
      <c r="F40" s="16">
        <v>2648</v>
      </c>
      <c r="G40" s="16">
        <v>2788</v>
      </c>
      <c r="H40" s="16">
        <v>4518</v>
      </c>
      <c r="I40" s="16">
        <v>2298</v>
      </c>
      <c r="J40" s="17">
        <v>2220</v>
      </c>
    </row>
    <row r="41" spans="1:21" hidden="1" x14ac:dyDescent="0.3">
      <c r="A41" s="12" t="s">
        <v>49</v>
      </c>
      <c r="B41" s="16">
        <v>6085</v>
      </c>
      <c r="C41" s="16">
        <v>3267</v>
      </c>
      <c r="D41" s="16">
        <v>2818</v>
      </c>
      <c r="E41" s="16">
        <v>4013</v>
      </c>
      <c r="F41" s="16">
        <v>2192</v>
      </c>
      <c r="G41" s="16">
        <v>1821</v>
      </c>
      <c r="H41" s="16">
        <v>2072</v>
      </c>
      <c r="I41" s="16">
        <v>1075</v>
      </c>
      <c r="J41" s="17">
        <v>997</v>
      </c>
    </row>
    <row r="42" spans="1:21" hidden="1" x14ac:dyDescent="0.3">
      <c r="A42" s="12" t="s">
        <v>50</v>
      </c>
      <c r="B42" s="16">
        <v>6080</v>
      </c>
      <c r="C42" s="16">
        <v>3202</v>
      </c>
      <c r="D42" s="16">
        <v>2878</v>
      </c>
      <c r="E42" s="16">
        <v>3689</v>
      </c>
      <c r="F42" s="16">
        <v>1876</v>
      </c>
      <c r="G42" s="16">
        <v>1813</v>
      </c>
      <c r="H42" s="16">
        <v>2391</v>
      </c>
      <c r="I42" s="16">
        <v>1326</v>
      </c>
      <c r="J42" s="17">
        <v>1065</v>
      </c>
    </row>
    <row r="43" spans="1:21" hidden="1" x14ac:dyDescent="0.3">
      <c r="A43" s="12" t="s">
        <v>51</v>
      </c>
      <c r="B43" s="16">
        <v>3778</v>
      </c>
      <c r="C43" s="16">
        <v>2077</v>
      </c>
      <c r="D43" s="16">
        <v>1701</v>
      </c>
      <c r="E43" s="16">
        <v>2424</v>
      </c>
      <c r="F43" s="16">
        <v>1285</v>
      </c>
      <c r="G43" s="16">
        <v>1139</v>
      </c>
      <c r="H43" s="16">
        <v>1354</v>
      </c>
      <c r="I43" s="16">
        <v>792</v>
      </c>
      <c r="J43" s="17">
        <v>562</v>
      </c>
    </row>
    <row r="44" spans="1:21" hidden="1" x14ac:dyDescent="0.3">
      <c r="A44" s="12" t="s">
        <v>52</v>
      </c>
      <c r="B44" s="16">
        <v>2983</v>
      </c>
      <c r="C44" s="16">
        <v>1615</v>
      </c>
      <c r="D44" s="16">
        <v>1368</v>
      </c>
      <c r="E44" s="16">
        <v>1939</v>
      </c>
      <c r="F44" s="16">
        <v>990</v>
      </c>
      <c r="G44" s="16">
        <v>949</v>
      </c>
      <c r="H44" s="16">
        <v>1044</v>
      </c>
      <c r="I44" s="16">
        <v>625</v>
      </c>
      <c r="J44" s="17">
        <v>419</v>
      </c>
    </row>
    <row r="45" spans="1:21" x14ac:dyDescent="0.3">
      <c r="A45" s="43" t="s">
        <v>55</v>
      </c>
      <c r="B45" s="31">
        <v>99444</v>
      </c>
      <c r="C45" s="31">
        <v>51392</v>
      </c>
      <c r="D45" s="37">
        <v>48052</v>
      </c>
      <c r="E45" s="37">
        <v>49527</v>
      </c>
      <c r="F45" s="37">
        <v>25733</v>
      </c>
      <c r="G45" s="37">
        <v>23794</v>
      </c>
      <c r="H45" s="37">
        <v>49917</v>
      </c>
      <c r="I45" s="37">
        <v>25659</v>
      </c>
      <c r="J45" s="38">
        <v>24258</v>
      </c>
    </row>
    <row r="46" spans="1:21" x14ac:dyDescent="0.3">
      <c r="A46" s="44" t="s">
        <v>9</v>
      </c>
      <c r="B46" s="13">
        <v>87359</v>
      </c>
      <c r="C46" s="13">
        <v>42476</v>
      </c>
      <c r="D46" s="13">
        <v>44883</v>
      </c>
      <c r="E46" s="13">
        <v>43485</v>
      </c>
      <c r="F46" s="13">
        <v>21291</v>
      </c>
      <c r="G46" s="13">
        <v>22194</v>
      </c>
      <c r="H46" s="13">
        <v>43874</v>
      </c>
      <c r="I46" s="13">
        <v>21185</v>
      </c>
      <c r="J46" s="36">
        <v>22689</v>
      </c>
    </row>
    <row r="47" spans="1:21" x14ac:dyDescent="0.3">
      <c r="A47" s="44" t="s">
        <v>10</v>
      </c>
      <c r="B47" s="13">
        <v>12085</v>
      </c>
      <c r="C47" s="13">
        <v>8916</v>
      </c>
      <c r="D47" s="13">
        <v>3169</v>
      </c>
      <c r="E47" s="13">
        <v>6042</v>
      </c>
      <c r="F47" s="13">
        <v>4442</v>
      </c>
      <c r="G47" s="13">
        <v>1600</v>
      </c>
      <c r="H47" s="13">
        <v>6043</v>
      </c>
      <c r="I47" s="13">
        <v>4474</v>
      </c>
      <c r="J47" s="17">
        <v>1569</v>
      </c>
    </row>
    <row r="48" spans="1:21" hidden="1" x14ac:dyDescent="0.3">
      <c r="A48" s="12" t="s">
        <v>58</v>
      </c>
      <c r="B48" s="32">
        <v>4843</v>
      </c>
      <c r="C48" s="33">
        <v>2701</v>
      </c>
      <c r="D48" s="33">
        <v>2142</v>
      </c>
      <c r="E48" s="33">
        <v>1723</v>
      </c>
      <c r="F48" s="33">
        <v>1050</v>
      </c>
      <c r="G48" s="33">
        <v>673</v>
      </c>
      <c r="H48" s="33">
        <v>3120</v>
      </c>
      <c r="I48" s="33">
        <v>1651</v>
      </c>
      <c r="J48" s="34">
        <v>1469</v>
      </c>
    </row>
    <row r="49" spans="1:10" hidden="1" x14ac:dyDescent="0.3">
      <c r="A49" s="12" t="s">
        <v>59</v>
      </c>
      <c r="B49" s="32">
        <v>7183</v>
      </c>
      <c r="C49" s="33">
        <v>3873</v>
      </c>
      <c r="D49" s="33">
        <v>3310</v>
      </c>
      <c r="E49" s="33">
        <v>4164</v>
      </c>
      <c r="F49" s="33">
        <v>2201</v>
      </c>
      <c r="G49" s="33">
        <v>1963</v>
      </c>
      <c r="H49" s="33">
        <v>3019</v>
      </c>
      <c r="I49" s="33">
        <v>1672</v>
      </c>
      <c r="J49" s="34">
        <v>1347</v>
      </c>
    </row>
    <row r="50" spans="1:10" hidden="1" x14ac:dyDescent="0.3">
      <c r="A50" s="12" t="s">
        <v>60</v>
      </c>
      <c r="B50" s="35">
        <v>8680</v>
      </c>
      <c r="C50" s="35">
        <v>4757</v>
      </c>
      <c r="D50" s="35">
        <v>3923</v>
      </c>
      <c r="E50" s="35">
        <v>4848</v>
      </c>
      <c r="F50" s="35">
        <v>2677</v>
      </c>
      <c r="G50" s="35">
        <v>2171</v>
      </c>
      <c r="H50" s="35">
        <v>3832</v>
      </c>
      <c r="I50" s="35">
        <v>2080</v>
      </c>
      <c r="J50" s="36">
        <v>1752</v>
      </c>
    </row>
    <row r="51" spans="1:10" hidden="1" x14ac:dyDescent="0.3">
      <c r="A51" s="12" t="s">
        <v>61</v>
      </c>
      <c r="B51" s="16">
        <v>12282</v>
      </c>
      <c r="C51" s="16">
        <v>6076</v>
      </c>
      <c r="D51" s="16">
        <v>6206</v>
      </c>
      <c r="E51" s="16">
        <v>7486</v>
      </c>
      <c r="F51" s="16">
        <v>3702</v>
      </c>
      <c r="G51" s="16">
        <v>3784</v>
      </c>
      <c r="H51" s="16">
        <v>4796</v>
      </c>
      <c r="I51" s="16">
        <v>2374</v>
      </c>
      <c r="J51" s="17">
        <v>2422</v>
      </c>
    </row>
    <row r="52" spans="1:10" hidden="1" x14ac:dyDescent="0.3">
      <c r="A52" s="12" t="s">
        <v>62</v>
      </c>
      <c r="B52" s="16">
        <v>9244</v>
      </c>
      <c r="C52" s="16">
        <v>4621</v>
      </c>
      <c r="D52" s="16">
        <v>4623</v>
      </c>
      <c r="E52" s="16">
        <v>3944</v>
      </c>
      <c r="F52" s="16">
        <v>2021</v>
      </c>
      <c r="G52" s="16">
        <v>1923</v>
      </c>
      <c r="H52" s="16">
        <v>5300</v>
      </c>
      <c r="I52" s="16">
        <v>2600</v>
      </c>
      <c r="J52" s="17">
        <v>2700</v>
      </c>
    </row>
    <row r="53" spans="1:10" hidden="1" x14ac:dyDescent="0.3">
      <c r="A53" s="12" t="s">
        <v>63</v>
      </c>
      <c r="B53" s="16">
        <v>11079</v>
      </c>
      <c r="C53" s="16">
        <v>5585</v>
      </c>
      <c r="D53" s="16">
        <v>5494</v>
      </c>
      <c r="E53" s="16">
        <v>4641</v>
      </c>
      <c r="F53" s="16">
        <v>2446</v>
      </c>
      <c r="G53" s="16">
        <v>2195</v>
      </c>
      <c r="H53" s="16">
        <v>6438</v>
      </c>
      <c r="I53" s="16">
        <v>3139</v>
      </c>
      <c r="J53" s="17">
        <v>3299</v>
      </c>
    </row>
    <row r="54" spans="1:10" hidden="1" x14ac:dyDescent="0.3">
      <c r="A54" s="12" t="s">
        <v>64</v>
      </c>
      <c r="B54" s="16">
        <v>13753</v>
      </c>
      <c r="C54" s="16">
        <v>6496</v>
      </c>
      <c r="D54" s="16">
        <v>7257</v>
      </c>
      <c r="E54" s="16">
        <v>6209</v>
      </c>
      <c r="F54" s="16">
        <v>2980</v>
      </c>
      <c r="G54" s="16">
        <v>3229</v>
      </c>
      <c r="H54" s="16">
        <v>7544</v>
      </c>
      <c r="I54" s="16">
        <v>3516</v>
      </c>
      <c r="J54" s="17">
        <v>4028</v>
      </c>
    </row>
    <row r="55" spans="1:10" hidden="1" x14ac:dyDescent="0.3">
      <c r="A55" s="12" t="s">
        <v>65</v>
      </c>
      <c r="B55" s="16">
        <v>10075</v>
      </c>
      <c r="C55" s="16">
        <v>5041</v>
      </c>
      <c r="D55" s="16">
        <v>5034</v>
      </c>
      <c r="E55" s="16">
        <v>4669</v>
      </c>
      <c r="F55" s="16">
        <v>2328</v>
      </c>
      <c r="G55" s="16">
        <v>2341</v>
      </c>
      <c r="H55" s="16">
        <v>5406</v>
      </c>
      <c r="I55" s="16">
        <v>2713</v>
      </c>
      <c r="J55" s="17">
        <v>2693</v>
      </c>
    </row>
    <row r="56" spans="1:10" hidden="1" x14ac:dyDescent="0.3">
      <c r="A56" s="12" t="s">
        <v>66</v>
      </c>
      <c r="B56" s="16">
        <v>8032</v>
      </c>
      <c r="C56" s="16">
        <v>4248</v>
      </c>
      <c r="D56" s="16">
        <v>3784</v>
      </c>
      <c r="E56" s="16">
        <v>4724</v>
      </c>
      <c r="F56" s="16">
        <v>2406</v>
      </c>
      <c r="G56" s="16">
        <v>2318</v>
      </c>
      <c r="H56" s="16">
        <v>3308</v>
      </c>
      <c r="I56" s="16">
        <v>1842</v>
      </c>
      <c r="J56" s="17">
        <v>1466</v>
      </c>
    </row>
    <row r="57" spans="1:10" hidden="1" x14ac:dyDescent="0.3">
      <c r="A57" s="12" t="s">
        <v>67</v>
      </c>
      <c r="B57" s="16">
        <v>5606</v>
      </c>
      <c r="C57" s="16">
        <v>3029</v>
      </c>
      <c r="D57" s="16">
        <v>2577</v>
      </c>
      <c r="E57" s="16">
        <v>2574</v>
      </c>
      <c r="F57" s="16">
        <v>1395</v>
      </c>
      <c r="G57" s="16">
        <v>1179</v>
      </c>
      <c r="H57" s="16">
        <v>3032</v>
      </c>
      <c r="I57" s="16">
        <v>1634</v>
      </c>
      <c r="J57" s="17">
        <v>1398</v>
      </c>
    </row>
    <row r="58" spans="1:10" hidden="1" x14ac:dyDescent="0.3">
      <c r="A58" s="12" t="s">
        <v>68</v>
      </c>
      <c r="B58" s="16">
        <v>3222</v>
      </c>
      <c r="C58" s="16">
        <v>2174</v>
      </c>
      <c r="D58" s="16">
        <v>1048</v>
      </c>
      <c r="E58" s="16">
        <v>1709</v>
      </c>
      <c r="F58" s="16">
        <v>1112</v>
      </c>
      <c r="G58" s="16">
        <v>597</v>
      </c>
      <c r="H58" s="16">
        <v>1513</v>
      </c>
      <c r="I58" s="16">
        <v>1062</v>
      </c>
      <c r="J58" s="17">
        <v>451</v>
      </c>
    </row>
    <row r="59" spans="1:10" hidden="1" x14ac:dyDescent="0.3">
      <c r="A59" s="12" t="s">
        <v>69</v>
      </c>
      <c r="B59" s="16">
        <v>5445</v>
      </c>
      <c r="C59" s="16">
        <v>2791</v>
      </c>
      <c r="D59" s="16">
        <v>2654</v>
      </c>
      <c r="E59" s="16">
        <v>2836</v>
      </c>
      <c r="F59" s="16">
        <v>1415</v>
      </c>
      <c r="G59" s="16">
        <v>1421</v>
      </c>
      <c r="H59" s="16">
        <v>2609</v>
      </c>
      <c r="I59" s="16">
        <v>1376</v>
      </c>
      <c r="J59" s="17">
        <v>1233</v>
      </c>
    </row>
    <row r="60" spans="1:10" x14ac:dyDescent="0.3">
      <c r="A60" s="45" t="s">
        <v>86</v>
      </c>
      <c r="B60" s="31">
        <v>11835</v>
      </c>
      <c r="C60" s="31">
        <v>8247</v>
      </c>
      <c r="D60" s="31">
        <v>3588</v>
      </c>
      <c r="E60" s="31">
        <v>5588</v>
      </c>
      <c r="F60" s="31">
        <v>3980</v>
      </c>
      <c r="G60" s="31">
        <v>1608</v>
      </c>
      <c r="H60" s="31">
        <v>6247</v>
      </c>
      <c r="I60" s="31">
        <v>4267</v>
      </c>
      <c r="J60" s="38">
        <v>1980</v>
      </c>
    </row>
    <row r="61" spans="1:10" x14ac:dyDescent="0.3">
      <c r="A61" s="46" t="s">
        <v>9</v>
      </c>
      <c r="B61" s="13">
        <v>5176</v>
      </c>
      <c r="C61" s="13">
        <v>2454</v>
      </c>
      <c r="D61" s="13">
        <v>2722</v>
      </c>
      <c r="E61" s="13">
        <v>2287</v>
      </c>
      <c r="F61" s="13">
        <v>1104</v>
      </c>
      <c r="G61" s="13">
        <v>1183</v>
      </c>
      <c r="H61" s="13">
        <v>2889</v>
      </c>
      <c r="I61" s="13">
        <v>1350</v>
      </c>
      <c r="J61" s="36">
        <v>1539</v>
      </c>
    </row>
    <row r="62" spans="1:10" x14ac:dyDescent="0.3">
      <c r="A62" s="46" t="s">
        <v>10</v>
      </c>
      <c r="B62" s="13">
        <v>6659</v>
      </c>
      <c r="C62" s="13">
        <v>5793</v>
      </c>
      <c r="D62" s="13">
        <v>866</v>
      </c>
      <c r="E62" s="13">
        <v>3301</v>
      </c>
      <c r="F62" s="13">
        <v>2876</v>
      </c>
      <c r="G62" s="13">
        <v>425</v>
      </c>
      <c r="H62" s="13">
        <v>3358</v>
      </c>
      <c r="I62" s="13">
        <v>2917</v>
      </c>
      <c r="J62" s="17">
        <v>441</v>
      </c>
    </row>
    <row r="63" spans="1:10" hidden="1" x14ac:dyDescent="0.3">
      <c r="A63" s="46" t="s">
        <v>72</v>
      </c>
      <c r="B63" s="13">
        <v>5836</v>
      </c>
      <c r="C63" s="13">
        <v>3035</v>
      </c>
      <c r="D63" s="13">
        <v>2801</v>
      </c>
      <c r="E63" s="13">
        <v>2508</v>
      </c>
      <c r="F63" s="13">
        <v>1381</v>
      </c>
      <c r="G63" s="13">
        <v>1127</v>
      </c>
      <c r="H63" s="13">
        <v>3328</v>
      </c>
      <c r="I63" s="13">
        <v>1654</v>
      </c>
      <c r="J63" s="17">
        <v>1674</v>
      </c>
    </row>
    <row r="64" spans="1:10" hidden="1" x14ac:dyDescent="0.3">
      <c r="A64" s="46" t="s">
        <v>73</v>
      </c>
      <c r="B64" s="32">
        <v>929</v>
      </c>
      <c r="C64" s="33">
        <v>635</v>
      </c>
      <c r="D64" s="33">
        <v>294</v>
      </c>
      <c r="E64" s="33">
        <v>614</v>
      </c>
      <c r="F64" s="33">
        <v>356</v>
      </c>
      <c r="G64" s="33">
        <v>258</v>
      </c>
      <c r="H64" s="33">
        <v>315</v>
      </c>
      <c r="I64" s="33">
        <v>279</v>
      </c>
      <c r="J64" s="34">
        <v>36</v>
      </c>
    </row>
    <row r="65" spans="1:10" hidden="1" x14ac:dyDescent="0.3">
      <c r="A65" s="46" t="s">
        <v>74</v>
      </c>
      <c r="B65" s="35">
        <v>427</v>
      </c>
      <c r="C65" s="35">
        <v>415</v>
      </c>
      <c r="D65" s="35">
        <v>12</v>
      </c>
      <c r="E65" s="35">
        <v>186</v>
      </c>
      <c r="F65" s="35">
        <v>179</v>
      </c>
      <c r="G65" s="35">
        <v>7</v>
      </c>
      <c r="H65" s="35">
        <v>241</v>
      </c>
      <c r="I65" s="35">
        <v>236</v>
      </c>
      <c r="J65" s="36">
        <v>5</v>
      </c>
    </row>
    <row r="66" spans="1:10" hidden="1" x14ac:dyDescent="0.3">
      <c r="A66" s="46" t="s">
        <v>75</v>
      </c>
      <c r="B66" s="16">
        <v>547</v>
      </c>
      <c r="C66" s="16">
        <v>529</v>
      </c>
      <c r="D66" s="16">
        <v>18</v>
      </c>
      <c r="E66" s="16">
        <v>246</v>
      </c>
      <c r="F66" s="16">
        <v>240</v>
      </c>
      <c r="G66" s="16">
        <v>6</v>
      </c>
      <c r="H66" s="16">
        <v>301</v>
      </c>
      <c r="I66" s="16">
        <v>289</v>
      </c>
      <c r="J66" s="17">
        <v>12</v>
      </c>
    </row>
    <row r="67" spans="1:10" hidden="1" x14ac:dyDescent="0.3">
      <c r="A67" s="46" t="s">
        <v>76</v>
      </c>
      <c r="B67" s="16">
        <v>428</v>
      </c>
      <c r="C67" s="16">
        <v>420</v>
      </c>
      <c r="D67" s="16">
        <v>8</v>
      </c>
      <c r="E67" s="16">
        <v>193</v>
      </c>
      <c r="F67" s="16">
        <v>189</v>
      </c>
      <c r="G67" s="16">
        <v>4</v>
      </c>
      <c r="H67" s="16">
        <v>235</v>
      </c>
      <c r="I67" s="16">
        <v>231</v>
      </c>
      <c r="J67" s="17">
        <v>4</v>
      </c>
    </row>
    <row r="68" spans="1:10" hidden="1" x14ac:dyDescent="0.3">
      <c r="A68" s="46" t="s">
        <v>77</v>
      </c>
      <c r="B68" s="16">
        <v>529</v>
      </c>
      <c r="C68" s="16">
        <v>501</v>
      </c>
      <c r="D68" s="16">
        <v>28</v>
      </c>
      <c r="E68" s="16">
        <v>279</v>
      </c>
      <c r="F68" s="16">
        <v>266</v>
      </c>
      <c r="G68" s="16">
        <v>13</v>
      </c>
      <c r="H68" s="16">
        <v>250</v>
      </c>
      <c r="I68" s="16">
        <v>235</v>
      </c>
      <c r="J68" s="17">
        <v>15</v>
      </c>
    </row>
    <row r="69" spans="1:10" hidden="1" x14ac:dyDescent="0.3">
      <c r="A69" s="46" t="s">
        <v>78</v>
      </c>
      <c r="B69" s="16">
        <v>311</v>
      </c>
      <c r="C69" s="16">
        <v>301</v>
      </c>
      <c r="D69" s="16">
        <v>10</v>
      </c>
      <c r="E69" s="16">
        <v>219</v>
      </c>
      <c r="F69" s="16">
        <v>211</v>
      </c>
      <c r="G69" s="16">
        <v>8</v>
      </c>
      <c r="H69" s="16">
        <v>92</v>
      </c>
      <c r="I69" s="16">
        <v>90</v>
      </c>
      <c r="J69" s="17">
        <v>2</v>
      </c>
    </row>
    <row r="70" spans="1:10" hidden="1" x14ac:dyDescent="0.3">
      <c r="A70" s="46" t="s">
        <v>79</v>
      </c>
      <c r="B70" s="16">
        <v>762</v>
      </c>
      <c r="C70" s="16">
        <v>581</v>
      </c>
      <c r="D70" s="16">
        <v>181</v>
      </c>
      <c r="E70" s="16">
        <v>350</v>
      </c>
      <c r="F70" s="16">
        <v>264</v>
      </c>
      <c r="G70" s="16">
        <v>86</v>
      </c>
      <c r="H70" s="16">
        <v>412</v>
      </c>
      <c r="I70" s="16">
        <v>317</v>
      </c>
      <c r="J70" s="17">
        <v>95</v>
      </c>
    </row>
    <row r="71" spans="1:10" hidden="1" x14ac:dyDescent="0.3">
      <c r="A71" s="46" t="s">
        <v>80</v>
      </c>
      <c r="B71" s="16">
        <v>704</v>
      </c>
      <c r="C71" s="16">
        <v>581</v>
      </c>
      <c r="D71" s="16">
        <v>123</v>
      </c>
      <c r="E71" s="16">
        <v>254</v>
      </c>
      <c r="F71" s="16">
        <v>239</v>
      </c>
      <c r="G71" s="16">
        <v>15</v>
      </c>
      <c r="H71" s="16">
        <v>450</v>
      </c>
      <c r="I71" s="16">
        <v>342</v>
      </c>
      <c r="J71" s="17">
        <v>108</v>
      </c>
    </row>
    <row r="72" spans="1:10" hidden="1" x14ac:dyDescent="0.3">
      <c r="A72" s="46" t="s">
        <v>81</v>
      </c>
      <c r="B72" s="16">
        <v>357</v>
      </c>
      <c r="C72" s="16">
        <v>289</v>
      </c>
      <c r="D72" s="16">
        <v>68</v>
      </c>
      <c r="E72" s="16">
        <v>253</v>
      </c>
      <c r="F72" s="16">
        <v>188</v>
      </c>
      <c r="G72" s="16">
        <v>65</v>
      </c>
      <c r="H72" s="16">
        <v>104</v>
      </c>
      <c r="I72" s="16">
        <v>101</v>
      </c>
      <c r="J72" s="17">
        <v>3</v>
      </c>
    </row>
    <row r="73" spans="1:10" hidden="1" x14ac:dyDescent="0.3">
      <c r="A73" s="46" t="s">
        <v>82</v>
      </c>
      <c r="B73" s="16">
        <v>669</v>
      </c>
      <c r="C73" s="16">
        <v>638</v>
      </c>
      <c r="D73" s="16">
        <v>31</v>
      </c>
      <c r="E73" s="16">
        <v>320</v>
      </c>
      <c r="F73" s="16">
        <v>306</v>
      </c>
      <c r="G73" s="16">
        <v>14</v>
      </c>
      <c r="H73" s="16">
        <v>349</v>
      </c>
      <c r="I73" s="16">
        <v>332</v>
      </c>
      <c r="J73" s="17">
        <v>17</v>
      </c>
    </row>
    <row r="74" spans="1:10" hidden="1" x14ac:dyDescent="0.3">
      <c r="A74" s="46" t="s">
        <v>83</v>
      </c>
      <c r="B74" s="16">
        <v>336</v>
      </c>
      <c r="C74" s="16">
        <v>322</v>
      </c>
      <c r="D74" s="16">
        <v>14</v>
      </c>
      <c r="E74" s="16">
        <v>166</v>
      </c>
      <c r="F74" s="16">
        <v>161</v>
      </c>
      <c r="G74" s="16">
        <v>5</v>
      </c>
      <c r="H74" s="16">
        <v>170</v>
      </c>
      <c r="I74" s="16">
        <v>161</v>
      </c>
      <c r="J74" s="17">
        <v>9</v>
      </c>
    </row>
    <row r="75" spans="1:10" x14ac:dyDescent="0.3">
      <c r="A75" s="59" t="s">
        <v>96</v>
      </c>
      <c r="B75" s="31">
        <v>7460</v>
      </c>
      <c r="C75" s="31">
        <v>5987</v>
      </c>
      <c r="D75" s="31">
        <v>1473</v>
      </c>
      <c r="E75" s="31">
        <v>3793</v>
      </c>
      <c r="F75" s="31">
        <v>2998</v>
      </c>
      <c r="G75" s="31">
        <v>795</v>
      </c>
      <c r="H75" s="31">
        <v>3667</v>
      </c>
      <c r="I75" s="31">
        <v>2989</v>
      </c>
      <c r="J75" s="38">
        <v>678</v>
      </c>
    </row>
    <row r="76" spans="1:10" x14ac:dyDescent="0.3">
      <c r="A76" s="60" t="s">
        <v>9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36">
        <v>0</v>
      </c>
    </row>
    <row r="77" spans="1:10" x14ac:dyDescent="0.3">
      <c r="A77" s="60" t="s">
        <v>10</v>
      </c>
      <c r="B77" s="13">
        <v>7460</v>
      </c>
      <c r="C77" s="13">
        <v>5987</v>
      </c>
      <c r="D77" s="13">
        <v>1473</v>
      </c>
      <c r="E77" s="13">
        <v>3793</v>
      </c>
      <c r="F77" s="13">
        <v>2998</v>
      </c>
      <c r="G77" s="13">
        <v>795</v>
      </c>
      <c r="H77" s="13">
        <v>3667</v>
      </c>
      <c r="I77" s="13">
        <v>2989</v>
      </c>
      <c r="J77" s="17">
        <v>678</v>
      </c>
    </row>
    <row r="78" spans="1:10" hidden="1" x14ac:dyDescent="0.3">
      <c r="A78" s="60" t="s">
        <v>99</v>
      </c>
      <c r="B78" s="32">
        <v>1281</v>
      </c>
      <c r="C78" s="33">
        <v>796</v>
      </c>
      <c r="D78" s="33">
        <v>485</v>
      </c>
      <c r="E78" s="33">
        <v>634</v>
      </c>
      <c r="F78" s="33">
        <v>393</v>
      </c>
      <c r="G78" s="33">
        <v>241</v>
      </c>
      <c r="H78" s="33">
        <v>647</v>
      </c>
      <c r="I78" s="33">
        <v>403</v>
      </c>
      <c r="J78" s="34">
        <v>244</v>
      </c>
    </row>
    <row r="79" spans="1:10" hidden="1" x14ac:dyDescent="0.3">
      <c r="A79" s="60" t="s">
        <v>100</v>
      </c>
      <c r="B79" s="32">
        <v>414</v>
      </c>
      <c r="C79" s="33">
        <v>392</v>
      </c>
      <c r="D79" s="33">
        <v>22</v>
      </c>
      <c r="E79" s="33">
        <v>232</v>
      </c>
      <c r="F79" s="33">
        <v>217</v>
      </c>
      <c r="G79" s="33">
        <v>15</v>
      </c>
      <c r="H79" s="33">
        <v>182</v>
      </c>
      <c r="I79" s="33">
        <v>175</v>
      </c>
      <c r="J79" s="34">
        <v>7</v>
      </c>
    </row>
    <row r="80" spans="1:10" hidden="1" x14ac:dyDescent="0.3">
      <c r="A80" s="60" t="s">
        <v>101</v>
      </c>
      <c r="B80" s="35">
        <v>405</v>
      </c>
      <c r="C80" s="35">
        <v>395</v>
      </c>
      <c r="D80" s="35">
        <v>10</v>
      </c>
      <c r="E80" s="35">
        <v>179</v>
      </c>
      <c r="F80" s="35">
        <v>176</v>
      </c>
      <c r="G80" s="35">
        <v>3</v>
      </c>
      <c r="H80" s="35">
        <v>226</v>
      </c>
      <c r="I80" s="35">
        <v>219</v>
      </c>
      <c r="J80" s="36">
        <v>7</v>
      </c>
    </row>
    <row r="81" spans="1:10" hidden="1" x14ac:dyDescent="0.3">
      <c r="A81" s="60" t="s">
        <v>102</v>
      </c>
      <c r="B81" s="16">
        <v>2139</v>
      </c>
      <c r="C81" s="16">
        <v>1360</v>
      </c>
      <c r="D81" s="16">
        <v>779</v>
      </c>
      <c r="E81" s="16">
        <v>1203</v>
      </c>
      <c r="F81" s="16">
        <v>746</v>
      </c>
      <c r="G81" s="16">
        <v>457</v>
      </c>
      <c r="H81" s="16">
        <v>936</v>
      </c>
      <c r="I81" s="16">
        <v>614</v>
      </c>
      <c r="J81" s="17">
        <v>322</v>
      </c>
    </row>
    <row r="82" spans="1:10" hidden="1" x14ac:dyDescent="0.3">
      <c r="A82" s="60" t="s">
        <v>103</v>
      </c>
      <c r="B82" s="16">
        <v>436</v>
      </c>
      <c r="C82" s="16">
        <v>409</v>
      </c>
      <c r="D82" s="16">
        <v>27</v>
      </c>
      <c r="E82" s="16">
        <v>206</v>
      </c>
      <c r="F82" s="16">
        <v>192</v>
      </c>
      <c r="G82" s="16">
        <v>14</v>
      </c>
      <c r="H82" s="16">
        <v>230</v>
      </c>
      <c r="I82" s="16">
        <v>217</v>
      </c>
      <c r="J82" s="17">
        <v>13</v>
      </c>
    </row>
    <row r="83" spans="1:10" hidden="1" x14ac:dyDescent="0.3">
      <c r="A83" s="60" t="s">
        <v>104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7">
        <v>0</v>
      </c>
    </row>
    <row r="84" spans="1:10" hidden="1" x14ac:dyDescent="0.3">
      <c r="A84" s="60" t="s">
        <v>105</v>
      </c>
      <c r="B84" s="16">
        <v>529</v>
      </c>
      <c r="C84" s="16">
        <v>498</v>
      </c>
      <c r="D84" s="16">
        <v>31</v>
      </c>
      <c r="E84" s="16">
        <v>197</v>
      </c>
      <c r="F84" s="16">
        <v>191</v>
      </c>
      <c r="G84" s="16">
        <v>6</v>
      </c>
      <c r="H84" s="16">
        <v>332</v>
      </c>
      <c r="I84" s="16">
        <v>307</v>
      </c>
      <c r="J84" s="17">
        <v>25</v>
      </c>
    </row>
    <row r="85" spans="1:10" hidden="1" x14ac:dyDescent="0.3">
      <c r="A85" s="60" t="s">
        <v>106</v>
      </c>
      <c r="B85" s="16">
        <v>398</v>
      </c>
      <c r="C85" s="16">
        <v>383</v>
      </c>
      <c r="D85" s="16">
        <v>15</v>
      </c>
      <c r="E85" s="16">
        <v>201</v>
      </c>
      <c r="F85" s="16">
        <v>191</v>
      </c>
      <c r="G85" s="16">
        <v>10</v>
      </c>
      <c r="H85" s="16">
        <v>197</v>
      </c>
      <c r="I85" s="16">
        <v>192</v>
      </c>
      <c r="J85" s="17">
        <v>5</v>
      </c>
    </row>
    <row r="86" spans="1:10" hidden="1" x14ac:dyDescent="0.3">
      <c r="A86" s="60" t="s">
        <v>107</v>
      </c>
      <c r="B86" s="16">
        <v>456</v>
      </c>
      <c r="C86" s="16">
        <v>432</v>
      </c>
      <c r="D86" s="16">
        <v>24</v>
      </c>
      <c r="E86" s="16">
        <v>257</v>
      </c>
      <c r="F86" s="16">
        <v>243</v>
      </c>
      <c r="G86" s="16">
        <v>14</v>
      </c>
      <c r="H86" s="16">
        <v>199</v>
      </c>
      <c r="I86" s="16">
        <v>189</v>
      </c>
      <c r="J86" s="17">
        <v>10</v>
      </c>
    </row>
    <row r="87" spans="1:10" hidden="1" x14ac:dyDescent="0.3">
      <c r="A87" s="60" t="s">
        <v>108</v>
      </c>
      <c r="B87" s="16">
        <v>325</v>
      </c>
      <c r="C87" s="16">
        <v>309</v>
      </c>
      <c r="D87" s="16">
        <v>16</v>
      </c>
      <c r="E87" s="16">
        <v>154</v>
      </c>
      <c r="F87" s="16">
        <v>147</v>
      </c>
      <c r="G87" s="16">
        <v>7</v>
      </c>
      <c r="H87" s="16">
        <v>171</v>
      </c>
      <c r="I87" s="16">
        <v>162</v>
      </c>
      <c r="J87" s="17">
        <v>9</v>
      </c>
    </row>
    <row r="88" spans="1:10" hidden="1" x14ac:dyDescent="0.3">
      <c r="A88" s="60" t="s">
        <v>109</v>
      </c>
      <c r="B88" s="16">
        <v>487</v>
      </c>
      <c r="C88" s="16">
        <v>458</v>
      </c>
      <c r="D88" s="16">
        <v>29</v>
      </c>
      <c r="E88" s="16">
        <v>228</v>
      </c>
      <c r="F88" s="16">
        <v>217</v>
      </c>
      <c r="G88" s="16">
        <v>11</v>
      </c>
      <c r="H88" s="16">
        <v>259</v>
      </c>
      <c r="I88" s="16">
        <v>241</v>
      </c>
      <c r="J88" s="17">
        <v>18</v>
      </c>
    </row>
    <row r="89" spans="1:10" hidden="1" x14ac:dyDescent="0.3">
      <c r="A89" s="60" t="s">
        <v>110</v>
      </c>
      <c r="B89" s="16">
        <v>590</v>
      </c>
      <c r="C89" s="16">
        <v>555</v>
      </c>
      <c r="D89" s="16">
        <v>35</v>
      </c>
      <c r="E89" s="16">
        <v>302</v>
      </c>
      <c r="F89" s="16">
        <v>285</v>
      </c>
      <c r="G89" s="16">
        <v>17</v>
      </c>
      <c r="H89" s="16">
        <v>288</v>
      </c>
      <c r="I89" s="16">
        <v>270</v>
      </c>
      <c r="J89" s="17">
        <v>18</v>
      </c>
    </row>
    <row r="90" spans="1:10" x14ac:dyDescent="0.3">
      <c r="A90" s="71" t="s">
        <v>120</v>
      </c>
      <c r="B90" s="31">
        <v>4746</v>
      </c>
      <c r="C90" s="31">
        <v>4363</v>
      </c>
      <c r="D90" s="31">
        <v>383</v>
      </c>
      <c r="E90" s="31">
        <v>2325</v>
      </c>
      <c r="F90" s="31">
        <v>2136</v>
      </c>
      <c r="G90" s="31">
        <v>189</v>
      </c>
      <c r="H90" s="31">
        <v>2421</v>
      </c>
      <c r="I90" s="31">
        <v>2227</v>
      </c>
      <c r="J90" s="38">
        <v>194</v>
      </c>
    </row>
    <row r="91" spans="1:10" x14ac:dyDescent="0.3">
      <c r="A91" s="72" t="s">
        <v>9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36">
        <v>0</v>
      </c>
    </row>
    <row r="92" spans="1:10" x14ac:dyDescent="0.3">
      <c r="A92" s="72" t="s">
        <v>10</v>
      </c>
      <c r="B92" s="13">
        <v>4746</v>
      </c>
      <c r="C92" s="13">
        <v>4363</v>
      </c>
      <c r="D92" s="13">
        <v>383</v>
      </c>
      <c r="E92" s="13">
        <v>2325</v>
      </c>
      <c r="F92" s="13">
        <v>2136</v>
      </c>
      <c r="G92" s="13">
        <v>189</v>
      </c>
      <c r="H92" s="13">
        <v>2421</v>
      </c>
      <c r="I92" s="13">
        <v>2227</v>
      </c>
      <c r="J92" s="17">
        <v>194</v>
      </c>
    </row>
    <row r="93" spans="1:10" hidden="1" x14ac:dyDescent="0.3">
      <c r="A93" s="72" t="s">
        <v>122</v>
      </c>
      <c r="B93" s="32">
        <v>417</v>
      </c>
      <c r="C93" s="33">
        <v>393</v>
      </c>
      <c r="D93" s="33">
        <v>24</v>
      </c>
      <c r="E93" s="33">
        <v>235</v>
      </c>
      <c r="F93" s="33">
        <v>219</v>
      </c>
      <c r="G93" s="33">
        <v>16</v>
      </c>
      <c r="H93" s="33">
        <v>182</v>
      </c>
      <c r="I93" s="33">
        <v>174</v>
      </c>
      <c r="J93" s="34">
        <v>8</v>
      </c>
    </row>
    <row r="94" spans="1:10" hidden="1" x14ac:dyDescent="0.3">
      <c r="A94" s="72" t="s">
        <v>123</v>
      </c>
      <c r="B94" s="32">
        <v>239</v>
      </c>
      <c r="C94" s="33">
        <v>217</v>
      </c>
      <c r="D94" s="33">
        <v>22</v>
      </c>
      <c r="E94" s="33">
        <v>88</v>
      </c>
      <c r="F94" s="33">
        <v>84</v>
      </c>
      <c r="G94" s="33">
        <v>4</v>
      </c>
      <c r="H94" s="33">
        <v>151</v>
      </c>
      <c r="I94" s="33">
        <v>133</v>
      </c>
      <c r="J94" s="34">
        <v>18</v>
      </c>
    </row>
    <row r="95" spans="1:10" hidden="1" x14ac:dyDescent="0.3">
      <c r="A95" s="72" t="s">
        <v>124</v>
      </c>
      <c r="B95" s="35">
        <v>446</v>
      </c>
      <c r="C95" s="35">
        <v>418</v>
      </c>
      <c r="D95" s="35">
        <v>28</v>
      </c>
      <c r="E95" s="35">
        <v>212</v>
      </c>
      <c r="F95" s="35">
        <v>198</v>
      </c>
      <c r="G95" s="35">
        <v>14</v>
      </c>
      <c r="H95" s="35">
        <v>234</v>
      </c>
      <c r="I95" s="35">
        <v>220</v>
      </c>
      <c r="J95" s="36">
        <v>14</v>
      </c>
    </row>
    <row r="96" spans="1:10" hidden="1" x14ac:dyDescent="0.3">
      <c r="A96" s="72" t="s">
        <v>125</v>
      </c>
      <c r="B96" s="16">
        <v>387</v>
      </c>
      <c r="C96" s="16">
        <v>374</v>
      </c>
      <c r="D96" s="16">
        <v>13</v>
      </c>
      <c r="E96" s="16">
        <v>210</v>
      </c>
      <c r="F96" s="16">
        <v>203</v>
      </c>
      <c r="G96" s="16">
        <v>7</v>
      </c>
      <c r="H96" s="16">
        <v>177</v>
      </c>
      <c r="I96" s="16">
        <v>171</v>
      </c>
      <c r="J96" s="17">
        <v>6</v>
      </c>
    </row>
    <row r="97" spans="1:10" hidden="1" x14ac:dyDescent="0.3">
      <c r="A97" s="72" t="s">
        <v>126</v>
      </c>
      <c r="B97" s="16">
        <v>365</v>
      </c>
      <c r="C97" s="16">
        <v>352</v>
      </c>
      <c r="D97" s="16">
        <v>13</v>
      </c>
      <c r="E97" s="16">
        <v>162</v>
      </c>
      <c r="F97" s="16">
        <v>158</v>
      </c>
      <c r="G97" s="16">
        <v>4</v>
      </c>
      <c r="H97" s="16">
        <v>203</v>
      </c>
      <c r="I97" s="16">
        <v>194</v>
      </c>
      <c r="J97" s="17">
        <v>9</v>
      </c>
    </row>
    <row r="98" spans="1:10" hidden="1" x14ac:dyDescent="0.3">
      <c r="A98" s="72" t="s">
        <v>127</v>
      </c>
      <c r="B98" s="16">
        <v>359</v>
      </c>
      <c r="C98" s="16">
        <v>353</v>
      </c>
      <c r="D98" s="16">
        <v>6</v>
      </c>
      <c r="E98" s="16">
        <v>186</v>
      </c>
      <c r="F98" s="16">
        <v>184</v>
      </c>
      <c r="G98" s="16">
        <v>2</v>
      </c>
      <c r="H98" s="16">
        <v>173</v>
      </c>
      <c r="I98" s="16">
        <v>169</v>
      </c>
      <c r="J98" s="17">
        <v>4</v>
      </c>
    </row>
    <row r="99" spans="1:10" hidden="1" x14ac:dyDescent="0.3">
      <c r="A99" s="72" t="s">
        <v>128</v>
      </c>
      <c r="B99" s="16">
        <v>397</v>
      </c>
      <c r="C99" s="16">
        <v>385</v>
      </c>
      <c r="D99" s="16">
        <v>12</v>
      </c>
      <c r="E99" s="16">
        <v>159</v>
      </c>
      <c r="F99" s="16">
        <v>153</v>
      </c>
      <c r="G99" s="16">
        <v>6</v>
      </c>
      <c r="H99" s="16">
        <v>238</v>
      </c>
      <c r="I99" s="16">
        <v>232</v>
      </c>
      <c r="J99" s="17">
        <v>6</v>
      </c>
    </row>
    <row r="100" spans="1:10" hidden="1" x14ac:dyDescent="0.3">
      <c r="A100" s="72" t="s">
        <v>129</v>
      </c>
      <c r="B100" s="16">
        <v>720</v>
      </c>
      <c r="C100" s="16">
        <v>685</v>
      </c>
      <c r="D100" s="16">
        <v>35</v>
      </c>
      <c r="E100" s="16">
        <v>385</v>
      </c>
      <c r="F100" s="16">
        <v>365</v>
      </c>
      <c r="G100" s="16">
        <v>20</v>
      </c>
      <c r="H100" s="16">
        <v>335</v>
      </c>
      <c r="I100" s="16">
        <v>320</v>
      </c>
      <c r="J100" s="17">
        <v>15</v>
      </c>
    </row>
    <row r="101" spans="1:10" hidden="1" x14ac:dyDescent="0.3">
      <c r="A101" s="72" t="s">
        <v>130</v>
      </c>
      <c r="B101" s="16">
        <v>222</v>
      </c>
      <c r="C101" s="16">
        <v>216</v>
      </c>
      <c r="D101" s="16">
        <v>6</v>
      </c>
      <c r="E101" s="16">
        <v>122</v>
      </c>
      <c r="F101" s="16">
        <v>119</v>
      </c>
      <c r="G101" s="16">
        <v>3</v>
      </c>
      <c r="H101" s="16">
        <v>100</v>
      </c>
      <c r="I101" s="16">
        <v>97</v>
      </c>
      <c r="J101" s="17">
        <v>3</v>
      </c>
    </row>
    <row r="102" spans="1:10" hidden="1" x14ac:dyDescent="0.3">
      <c r="A102" s="72" t="s">
        <v>131</v>
      </c>
      <c r="B102" s="16">
        <v>218</v>
      </c>
      <c r="C102" s="16">
        <v>213</v>
      </c>
      <c r="D102" s="16">
        <v>5</v>
      </c>
      <c r="E102" s="16">
        <v>85</v>
      </c>
      <c r="F102" s="16">
        <v>83</v>
      </c>
      <c r="G102" s="16">
        <v>2</v>
      </c>
      <c r="H102" s="16">
        <v>133</v>
      </c>
      <c r="I102" s="16">
        <v>130</v>
      </c>
      <c r="J102" s="17">
        <v>3</v>
      </c>
    </row>
    <row r="103" spans="1:10" hidden="1" x14ac:dyDescent="0.3">
      <c r="A103" s="72" t="s">
        <v>132</v>
      </c>
      <c r="B103" s="16">
        <v>801</v>
      </c>
      <c r="C103" s="16">
        <v>591</v>
      </c>
      <c r="D103" s="16">
        <v>210</v>
      </c>
      <c r="E103" s="16">
        <v>407</v>
      </c>
      <c r="F103" s="16">
        <v>302</v>
      </c>
      <c r="G103" s="16">
        <v>105</v>
      </c>
      <c r="H103" s="16">
        <v>394</v>
      </c>
      <c r="I103" s="16">
        <v>289</v>
      </c>
      <c r="J103" s="17">
        <v>105</v>
      </c>
    </row>
    <row r="104" spans="1:10" hidden="1" x14ac:dyDescent="0.3">
      <c r="A104" s="72" t="s">
        <v>133</v>
      </c>
      <c r="B104" s="16">
        <v>175</v>
      </c>
      <c r="C104" s="16">
        <v>166</v>
      </c>
      <c r="D104" s="16">
        <v>9</v>
      </c>
      <c r="E104" s="16">
        <v>74</v>
      </c>
      <c r="F104" s="16">
        <v>68</v>
      </c>
      <c r="G104" s="16">
        <v>6</v>
      </c>
      <c r="H104" s="16">
        <v>101</v>
      </c>
      <c r="I104" s="16">
        <v>98</v>
      </c>
      <c r="J104" s="17">
        <v>3</v>
      </c>
    </row>
    <row r="105" spans="1:10" x14ac:dyDescent="0.3">
      <c r="A105" s="75" t="s">
        <v>135</v>
      </c>
      <c r="B105" s="31">
        <v>4850</v>
      </c>
      <c r="C105" s="31">
        <v>4438</v>
      </c>
      <c r="D105" s="31">
        <v>412</v>
      </c>
      <c r="E105" s="31">
        <v>2371</v>
      </c>
      <c r="F105" s="31">
        <v>2190</v>
      </c>
      <c r="G105" s="31">
        <v>181</v>
      </c>
      <c r="H105" s="31">
        <v>2479</v>
      </c>
      <c r="I105" s="31">
        <v>2248</v>
      </c>
      <c r="J105" s="64">
        <v>231</v>
      </c>
    </row>
    <row r="106" spans="1:10" x14ac:dyDescent="0.3">
      <c r="A106" s="74" t="s">
        <v>9</v>
      </c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63">
        <v>0</v>
      </c>
    </row>
    <row r="107" spans="1:10" x14ac:dyDescent="0.3">
      <c r="A107" s="74" t="s">
        <v>10</v>
      </c>
      <c r="B107" s="13">
        <v>4850</v>
      </c>
      <c r="C107" s="13">
        <v>4438</v>
      </c>
      <c r="D107" s="13">
        <v>412</v>
      </c>
      <c r="E107" s="13">
        <v>2371</v>
      </c>
      <c r="F107" s="13">
        <v>2190</v>
      </c>
      <c r="G107" s="13">
        <v>181</v>
      </c>
      <c r="H107" s="13">
        <v>2479</v>
      </c>
      <c r="I107" s="13">
        <v>2248</v>
      </c>
      <c r="J107" s="63">
        <v>231</v>
      </c>
    </row>
    <row r="108" spans="1:10" hidden="1" x14ac:dyDescent="0.3">
      <c r="A108" s="74" t="s">
        <v>148</v>
      </c>
      <c r="B108" s="32">
        <v>516</v>
      </c>
      <c r="C108" s="33">
        <v>489</v>
      </c>
      <c r="D108" s="33">
        <v>27</v>
      </c>
      <c r="E108" s="33">
        <v>263</v>
      </c>
      <c r="F108" s="33">
        <v>249</v>
      </c>
      <c r="G108" s="33">
        <v>14</v>
      </c>
      <c r="H108" s="33">
        <v>253</v>
      </c>
      <c r="I108" s="33">
        <v>240</v>
      </c>
      <c r="J108" s="34">
        <v>13</v>
      </c>
    </row>
    <row r="109" spans="1:10" hidden="1" x14ac:dyDescent="0.3">
      <c r="A109" s="74" t="s">
        <v>137</v>
      </c>
      <c r="B109" s="32">
        <v>160</v>
      </c>
      <c r="C109" s="33">
        <v>153</v>
      </c>
      <c r="D109" s="33">
        <v>7</v>
      </c>
      <c r="E109" s="33">
        <v>78</v>
      </c>
      <c r="F109" s="33">
        <v>75</v>
      </c>
      <c r="G109" s="33">
        <v>3</v>
      </c>
      <c r="H109" s="33">
        <v>82</v>
      </c>
      <c r="I109" s="33">
        <v>78</v>
      </c>
      <c r="J109" s="34">
        <v>4</v>
      </c>
    </row>
    <row r="110" spans="1:10" hidden="1" x14ac:dyDescent="0.3">
      <c r="A110" s="74" t="s">
        <v>138</v>
      </c>
      <c r="B110" s="35">
        <v>853</v>
      </c>
      <c r="C110" s="35">
        <v>737</v>
      </c>
      <c r="D110" s="35">
        <v>116</v>
      </c>
      <c r="E110" s="35">
        <v>322</v>
      </c>
      <c r="F110" s="35">
        <v>310</v>
      </c>
      <c r="G110" s="35">
        <v>12</v>
      </c>
      <c r="H110" s="35">
        <v>531</v>
      </c>
      <c r="I110" s="35">
        <v>427</v>
      </c>
      <c r="J110" s="36">
        <v>104</v>
      </c>
    </row>
    <row r="111" spans="1:10" hidden="1" x14ac:dyDescent="0.3">
      <c r="A111" s="74" t="s">
        <v>139</v>
      </c>
      <c r="B111" s="16">
        <v>378</v>
      </c>
      <c r="C111" s="16">
        <v>312</v>
      </c>
      <c r="D111" s="16">
        <v>66</v>
      </c>
      <c r="E111" s="16">
        <v>248</v>
      </c>
      <c r="F111" s="16">
        <v>190</v>
      </c>
      <c r="G111" s="16">
        <v>58</v>
      </c>
      <c r="H111" s="16">
        <v>130</v>
      </c>
      <c r="I111" s="16">
        <v>122</v>
      </c>
      <c r="J111" s="17">
        <v>8</v>
      </c>
    </row>
    <row r="112" spans="1:10" hidden="1" x14ac:dyDescent="0.3">
      <c r="A112" s="74" t="s">
        <v>140</v>
      </c>
      <c r="B112" s="16">
        <v>381</v>
      </c>
      <c r="C112" s="16">
        <v>370</v>
      </c>
      <c r="D112" s="16">
        <v>11</v>
      </c>
      <c r="E112" s="16">
        <v>184</v>
      </c>
      <c r="F112" s="16">
        <v>180</v>
      </c>
      <c r="G112" s="16">
        <v>4</v>
      </c>
      <c r="H112" s="16">
        <v>197</v>
      </c>
      <c r="I112" s="16">
        <v>190</v>
      </c>
      <c r="J112" s="17">
        <v>7</v>
      </c>
    </row>
    <row r="113" spans="1:10" hidden="1" x14ac:dyDescent="0.3">
      <c r="A113" s="74" t="s">
        <v>141</v>
      </c>
      <c r="B113" s="16">
        <v>351</v>
      </c>
      <c r="C113" s="16">
        <v>335</v>
      </c>
      <c r="D113" s="16">
        <v>16</v>
      </c>
      <c r="E113" s="16">
        <v>175</v>
      </c>
      <c r="F113" s="16">
        <v>166</v>
      </c>
      <c r="G113" s="16">
        <v>9</v>
      </c>
      <c r="H113" s="16">
        <v>176</v>
      </c>
      <c r="I113" s="16">
        <v>169</v>
      </c>
      <c r="J113" s="17">
        <v>7</v>
      </c>
    </row>
    <row r="114" spans="1:10" hidden="1" x14ac:dyDescent="0.3">
      <c r="A114" s="74" t="s">
        <v>142</v>
      </c>
      <c r="B114" s="16">
        <v>399</v>
      </c>
      <c r="C114" s="16">
        <v>379</v>
      </c>
      <c r="D114" s="16">
        <v>20</v>
      </c>
      <c r="E114" s="16">
        <v>194</v>
      </c>
      <c r="F114" s="16">
        <v>178</v>
      </c>
      <c r="G114" s="16">
        <v>16</v>
      </c>
      <c r="H114" s="16">
        <v>205</v>
      </c>
      <c r="I114" s="16">
        <v>201</v>
      </c>
      <c r="J114" s="17">
        <v>4</v>
      </c>
    </row>
    <row r="115" spans="1:10" hidden="1" x14ac:dyDescent="0.3">
      <c r="A115" s="74" t="s">
        <v>143</v>
      </c>
      <c r="B115" s="16">
        <v>384</v>
      </c>
      <c r="C115" s="16">
        <v>374</v>
      </c>
      <c r="D115" s="16">
        <v>10</v>
      </c>
      <c r="E115" s="16">
        <v>207</v>
      </c>
      <c r="F115" s="16">
        <v>201</v>
      </c>
      <c r="G115" s="16">
        <v>6</v>
      </c>
      <c r="H115" s="16">
        <v>177</v>
      </c>
      <c r="I115" s="16">
        <v>173</v>
      </c>
      <c r="J115" s="17">
        <v>4</v>
      </c>
    </row>
    <row r="116" spans="1:10" hidden="1" x14ac:dyDescent="0.3">
      <c r="A116" s="74" t="s">
        <v>144</v>
      </c>
      <c r="B116" s="16">
        <v>445</v>
      </c>
      <c r="C116" s="16">
        <v>350</v>
      </c>
      <c r="D116" s="16">
        <v>95</v>
      </c>
      <c r="E116" s="16">
        <v>220</v>
      </c>
      <c r="F116" s="16">
        <v>185</v>
      </c>
      <c r="G116" s="16">
        <v>35</v>
      </c>
      <c r="H116" s="16">
        <v>225</v>
      </c>
      <c r="I116" s="16">
        <v>165</v>
      </c>
      <c r="J116" s="17">
        <v>60</v>
      </c>
    </row>
    <row r="117" spans="1:10" hidden="1" x14ac:dyDescent="0.3">
      <c r="A117" s="74" t="s">
        <v>145</v>
      </c>
      <c r="B117" s="16">
        <v>379</v>
      </c>
      <c r="C117" s="16">
        <v>365</v>
      </c>
      <c r="D117" s="16">
        <v>14</v>
      </c>
      <c r="E117" s="16">
        <v>186</v>
      </c>
      <c r="F117" s="16">
        <v>179</v>
      </c>
      <c r="G117" s="16">
        <v>7</v>
      </c>
      <c r="H117" s="16">
        <v>193</v>
      </c>
      <c r="I117" s="16">
        <v>186</v>
      </c>
      <c r="J117" s="17">
        <v>7</v>
      </c>
    </row>
    <row r="118" spans="1:10" hidden="1" x14ac:dyDescent="0.3">
      <c r="A118" s="74" t="s">
        <v>146</v>
      </c>
      <c r="B118" s="16">
        <v>279</v>
      </c>
      <c r="C118" s="16">
        <v>263</v>
      </c>
      <c r="D118" s="16">
        <v>16</v>
      </c>
      <c r="E118" s="16">
        <v>140</v>
      </c>
      <c r="F118" s="16">
        <v>130</v>
      </c>
      <c r="G118" s="16">
        <v>10</v>
      </c>
      <c r="H118" s="16">
        <v>139</v>
      </c>
      <c r="I118" s="16">
        <v>133</v>
      </c>
      <c r="J118" s="17">
        <v>6</v>
      </c>
    </row>
    <row r="119" spans="1:10" hidden="1" x14ac:dyDescent="0.3">
      <c r="A119" s="74" t="s">
        <v>147</v>
      </c>
      <c r="B119" s="16">
        <v>325</v>
      </c>
      <c r="C119" s="16">
        <v>311</v>
      </c>
      <c r="D119" s="16">
        <v>14</v>
      </c>
      <c r="E119" s="16">
        <v>154</v>
      </c>
      <c r="F119" s="16">
        <v>147</v>
      </c>
      <c r="G119" s="16">
        <v>7</v>
      </c>
      <c r="H119" s="16">
        <v>171</v>
      </c>
      <c r="I119" s="16">
        <v>164</v>
      </c>
      <c r="J119" s="17">
        <v>7</v>
      </c>
    </row>
    <row r="120" spans="1:10" x14ac:dyDescent="0.3">
      <c r="A120" s="85" t="s">
        <v>151</v>
      </c>
      <c r="B120" s="86">
        <v>5350</v>
      </c>
      <c r="C120" s="86">
        <v>4708</v>
      </c>
      <c r="D120" s="86">
        <v>642</v>
      </c>
      <c r="E120" s="86">
        <v>2671</v>
      </c>
      <c r="F120" s="86">
        <v>2361</v>
      </c>
      <c r="G120" s="86">
        <v>310</v>
      </c>
      <c r="H120" s="86">
        <v>2679</v>
      </c>
      <c r="I120" s="86">
        <v>2347</v>
      </c>
      <c r="J120" s="94">
        <v>332</v>
      </c>
    </row>
    <row r="121" spans="1:10" x14ac:dyDescent="0.3">
      <c r="A121" s="51" t="s">
        <v>149</v>
      </c>
      <c r="B121" s="13">
        <v>0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63">
        <v>0</v>
      </c>
    </row>
    <row r="122" spans="1:10" x14ac:dyDescent="0.3">
      <c r="A122" s="51" t="s">
        <v>150</v>
      </c>
      <c r="B122" s="13">
        <v>5350</v>
      </c>
      <c r="C122" s="13">
        <v>4708</v>
      </c>
      <c r="D122" s="13">
        <v>642</v>
      </c>
      <c r="E122" s="13">
        <v>2671</v>
      </c>
      <c r="F122" s="13">
        <v>2361</v>
      </c>
      <c r="G122" s="13">
        <v>310</v>
      </c>
      <c r="H122" s="13">
        <v>2679</v>
      </c>
      <c r="I122" s="13">
        <v>2347</v>
      </c>
      <c r="J122" s="63">
        <v>332</v>
      </c>
    </row>
    <row r="123" spans="1:10" hidden="1" x14ac:dyDescent="0.3">
      <c r="A123" s="51" t="s">
        <v>152</v>
      </c>
      <c r="B123" s="32">
        <v>481</v>
      </c>
      <c r="C123" s="33">
        <v>369</v>
      </c>
      <c r="D123" s="33">
        <v>112</v>
      </c>
      <c r="E123" s="33">
        <v>240</v>
      </c>
      <c r="F123" s="33">
        <v>190</v>
      </c>
      <c r="G123" s="33">
        <v>50</v>
      </c>
      <c r="H123" s="33">
        <v>241</v>
      </c>
      <c r="I123" s="33">
        <v>179</v>
      </c>
      <c r="J123" s="34">
        <v>62</v>
      </c>
    </row>
    <row r="124" spans="1:10" hidden="1" x14ac:dyDescent="0.3">
      <c r="A124" s="51" t="s">
        <v>153</v>
      </c>
      <c r="B124" s="32">
        <v>396</v>
      </c>
      <c r="C124" s="33">
        <v>381</v>
      </c>
      <c r="D124" s="33">
        <v>15</v>
      </c>
      <c r="E124" s="33">
        <v>205</v>
      </c>
      <c r="F124" s="33">
        <v>197</v>
      </c>
      <c r="G124" s="33">
        <v>8</v>
      </c>
      <c r="H124" s="33">
        <v>191</v>
      </c>
      <c r="I124" s="33">
        <v>184</v>
      </c>
      <c r="J124" s="34">
        <v>7</v>
      </c>
    </row>
    <row r="125" spans="1:10" hidden="1" x14ac:dyDescent="0.3">
      <c r="A125" s="51" t="s">
        <v>154</v>
      </c>
      <c r="B125" s="32">
        <v>330</v>
      </c>
      <c r="C125" s="33">
        <v>319</v>
      </c>
      <c r="D125" s="33">
        <v>11</v>
      </c>
      <c r="E125" s="33">
        <v>144</v>
      </c>
      <c r="F125" s="33">
        <v>142</v>
      </c>
      <c r="G125" s="33">
        <v>2</v>
      </c>
      <c r="H125" s="33">
        <v>186</v>
      </c>
      <c r="I125" s="33">
        <v>177</v>
      </c>
      <c r="J125" s="34">
        <v>9</v>
      </c>
    </row>
    <row r="126" spans="1:10" hidden="1" x14ac:dyDescent="0.3">
      <c r="A126" s="51" t="s">
        <v>155</v>
      </c>
      <c r="B126" s="32">
        <v>1441</v>
      </c>
      <c r="C126" s="33">
        <v>1052</v>
      </c>
      <c r="D126" s="33">
        <v>389</v>
      </c>
      <c r="E126" s="33">
        <v>724</v>
      </c>
      <c r="F126" s="33">
        <v>522</v>
      </c>
      <c r="G126" s="33">
        <v>202</v>
      </c>
      <c r="H126" s="33">
        <v>717</v>
      </c>
      <c r="I126" s="33">
        <v>530</v>
      </c>
      <c r="J126" s="34">
        <v>187</v>
      </c>
    </row>
    <row r="127" spans="1:10" hidden="1" x14ac:dyDescent="0.3">
      <c r="A127" s="51" t="s">
        <v>156</v>
      </c>
      <c r="B127" s="32">
        <v>214</v>
      </c>
      <c r="C127" s="33">
        <v>205</v>
      </c>
      <c r="D127" s="33">
        <v>9</v>
      </c>
      <c r="E127" s="33">
        <v>123</v>
      </c>
      <c r="F127" s="33">
        <v>117</v>
      </c>
      <c r="G127" s="33">
        <v>6</v>
      </c>
      <c r="H127" s="33">
        <v>91</v>
      </c>
      <c r="I127" s="33">
        <v>88</v>
      </c>
      <c r="J127" s="34">
        <v>3</v>
      </c>
    </row>
    <row r="128" spans="1:10" hidden="1" x14ac:dyDescent="0.3">
      <c r="A128" s="51" t="s">
        <v>157</v>
      </c>
      <c r="B128" s="32">
        <v>386</v>
      </c>
      <c r="C128" s="33">
        <v>370</v>
      </c>
      <c r="D128" s="33">
        <v>16</v>
      </c>
      <c r="E128" s="33">
        <v>199</v>
      </c>
      <c r="F128" s="33">
        <v>194</v>
      </c>
      <c r="G128" s="33">
        <v>5</v>
      </c>
      <c r="H128" s="33">
        <v>187</v>
      </c>
      <c r="I128" s="33">
        <v>176</v>
      </c>
      <c r="J128" s="34">
        <v>11</v>
      </c>
    </row>
    <row r="129" spans="1:10" hidden="1" x14ac:dyDescent="0.3">
      <c r="A129" s="51" t="s">
        <v>158</v>
      </c>
      <c r="B129" s="32">
        <v>373</v>
      </c>
      <c r="C129" s="33">
        <v>359</v>
      </c>
      <c r="D129" s="33">
        <v>14</v>
      </c>
      <c r="E129" s="33">
        <v>159</v>
      </c>
      <c r="F129" s="33">
        <v>154</v>
      </c>
      <c r="G129" s="33">
        <v>5</v>
      </c>
      <c r="H129" s="33">
        <v>214</v>
      </c>
      <c r="I129" s="33">
        <v>205</v>
      </c>
      <c r="J129" s="34">
        <v>9</v>
      </c>
    </row>
    <row r="130" spans="1:10" hidden="1" x14ac:dyDescent="0.3">
      <c r="A130" s="51" t="s">
        <v>159</v>
      </c>
      <c r="B130" s="32">
        <v>603</v>
      </c>
      <c r="C130" s="32">
        <v>573</v>
      </c>
      <c r="D130" s="32">
        <v>30</v>
      </c>
      <c r="E130" s="32">
        <v>322</v>
      </c>
      <c r="F130" s="32">
        <v>308</v>
      </c>
      <c r="G130" s="32">
        <v>14</v>
      </c>
      <c r="H130" s="32">
        <v>281</v>
      </c>
      <c r="I130" s="32">
        <v>265</v>
      </c>
      <c r="J130" s="95">
        <v>16</v>
      </c>
    </row>
    <row r="131" spans="1:10" hidden="1" x14ac:dyDescent="0.3">
      <c r="A131" s="51" t="s">
        <v>160</v>
      </c>
      <c r="B131" s="32">
        <v>182</v>
      </c>
      <c r="C131" s="33">
        <v>172</v>
      </c>
      <c r="D131" s="33">
        <v>10</v>
      </c>
      <c r="E131" s="33">
        <v>84</v>
      </c>
      <c r="F131" s="33">
        <v>80</v>
      </c>
      <c r="G131" s="33">
        <v>4</v>
      </c>
      <c r="H131" s="33">
        <v>98</v>
      </c>
      <c r="I131" s="33">
        <v>92</v>
      </c>
      <c r="J131" s="34">
        <v>6</v>
      </c>
    </row>
    <row r="132" spans="1:10" hidden="1" x14ac:dyDescent="0.3">
      <c r="A132" s="51" t="s">
        <v>161</v>
      </c>
      <c r="B132" s="32">
        <v>347</v>
      </c>
      <c r="C132" s="33">
        <v>326</v>
      </c>
      <c r="D132" s="33">
        <v>21</v>
      </c>
      <c r="E132" s="33">
        <v>166</v>
      </c>
      <c r="F132" s="33">
        <v>157</v>
      </c>
      <c r="G132" s="33">
        <v>9</v>
      </c>
      <c r="H132" s="33">
        <v>181</v>
      </c>
      <c r="I132" s="33">
        <v>169</v>
      </c>
      <c r="J132" s="34">
        <v>12</v>
      </c>
    </row>
    <row r="133" spans="1:10" hidden="1" x14ac:dyDescent="0.3">
      <c r="A133" s="51" t="s">
        <v>162</v>
      </c>
      <c r="B133" s="32">
        <v>358</v>
      </c>
      <c r="C133" s="33">
        <v>348</v>
      </c>
      <c r="D133" s="33">
        <v>10</v>
      </c>
      <c r="E133" s="33">
        <v>190</v>
      </c>
      <c r="F133" s="33">
        <v>185</v>
      </c>
      <c r="G133" s="33">
        <v>5</v>
      </c>
      <c r="H133" s="33">
        <v>168</v>
      </c>
      <c r="I133" s="33">
        <v>163</v>
      </c>
      <c r="J133" s="34">
        <v>5</v>
      </c>
    </row>
    <row r="134" spans="1:10" hidden="1" x14ac:dyDescent="0.3">
      <c r="A134" s="89" t="s">
        <v>163</v>
      </c>
      <c r="B134" s="91">
        <v>239</v>
      </c>
      <c r="C134" s="92">
        <v>234</v>
      </c>
      <c r="D134" s="92">
        <v>5</v>
      </c>
      <c r="E134" s="92">
        <v>115</v>
      </c>
      <c r="F134" s="92">
        <v>115</v>
      </c>
      <c r="G134" s="92">
        <v>0</v>
      </c>
      <c r="H134" s="92">
        <v>124</v>
      </c>
      <c r="I134" s="92">
        <v>119</v>
      </c>
      <c r="J134" s="93">
        <v>5</v>
      </c>
    </row>
    <row r="135" spans="1:10" x14ac:dyDescent="0.3">
      <c r="A135" s="85" t="s">
        <v>176</v>
      </c>
      <c r="B135" s="86">
        <v>4644</v>
      </c>
      <c r="C135" s="86">
        <v>4359</v>
      </c>
      <c r="D135" s="86">
        <v>285</v>
      </c>
      <c r="E135" s="86">
        <v>2318</v>
      </c>
      <c r="F135" s="86">
        <v>2174</v>
      </c>
      <c r="G135" s="86">
        <v>144</v>
      </c>
      <c r="H135" s="86">
        <v>2326</v>
      </c>
      <c r="I135" s="86">
        <v>2185</v>
      </c>
      <c r="J135" s="94">
        <v>141</v>
      </c>
    </row>
    <row r="136" spans="1:10" x14ac:dyDescent="0.3">
      <c r="A136" s="51" t="s">
        <v>177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63">
        <v>0</v>
      </c>
    </row>
    <row r="137" spans="1:10" x14ac:dyDescent="0.3">
      <c r="A137" s="51" t="s">
        <v>178</v>
      </c>
      <c r="B137" s="13">
        <v>4644</v>
      </c>
      <c r="C137" s="13">
        <v>4359</v>
      </c>
      <c r="D137" s="13">
        <v>285</v>
      </c>
      <c r="E137" s="13">
        <v>2318</v>
      </c>
      <c r="F137" s="13">
        <v>2174</v>
      </c>
      <c r="G137" s="13">
        <v>144</v>
      </c>
      <c r="H137" s="13">
        <v>2326</v>
      </c>
      <c r="I137" s="13">
        <v>2185</v>
      </c>
      <c r="J137" s="63">
        <v>141</v>
      </c>
    </row>
    <row r="138" spans="1:10" hidden="1" x14ac:dyDescent="0.3">
      <c r="A138" s="51" t="s">
        <v>179</v>
      </c>
      <c r="B138" s="99">
        <v>323</v>
      </c>
      <c r="C138" s="99">
        <v>312</v>
      </c>
      <c r="D138" s="99">
        <v>11</v>
      </c>
      <c r="E138" s="99">
        <v>178</v>
      </c>
      <c r="F138" s="99">
        <v>168</v>
      </c>
      <c r="G138" s="99">
        <v>10</v>
      </c>
      <c r="H138" s="99">
        <v>145</v>
      </c>
      <c r="I138" s="99">
        <v>144</v>
      </c>
      <c r="J138" s="100">
        <v>1</v>
      </c>
    </row>
    <row r="139" spans="1:10" hidden="1" x14ac:dyDescent="0.3">
      <c r="A139" s="51" t="s">
        <v>180</v>
      </c>
      <c r="B139" s="99">
        <v>348</v>
      </c>
      <c r="C139" s="99">
        <v>332</v>
      </c>
      <c r="D139" s="99">
        <v>16</v>
      </c>
      <c r="E139" s="99">
        <v>156</v>
      </c>
      <c r="F139" s="99">
        <v>152</v>
      </c>
      <c r="G139" s="99">
        <v>4</v>
      </c>
      <c r="H139" s="99">
        <v>192</v>
      </c>
      <c r="I139" s="99">
        <v>180</v>
      </c>
      <c r="J139" s="100">
        <v>12</v>
      </c>
    </row>
    <row r="140" spans="1:10" hidden="1" x14ac:dyDescent="0.3">
      <c r="A140" s="51" t="s">
        <v>181</v>
      </c>
      <c r="B140" s="99">
        <v>328</v>
      </c>
      <c r="C140" s="99">
        <v>318</v>
      </c>
      <c r="D140" s="99">
        <v>10</v>
      </c>
      <c r="E140" s="99">
        <v>150</v>
      </c>
      <c r="F140" s="99">
        <v>147</v>
      </c>
      <c r="G140" s="99">
        <v>3</v>
      </c>
      <c r="H140" s="99">
        <v>178</v>
      </c>
      <c r="I140" s="99">
        <v>171</v>
      </c>
      <c r="J140" s="100">
        <v>7</v>
      </c>
    </row>
    <row r="141" spans="1:10" hidden="1" x14ac:dyDescent="0.3">
      <c r="A141" s="51" t="s">
        <v>182</v>
      </c>
      <c r="B141" s="21">
        <v>330</v>
      </c>
      <c r="C141" s="21">
        <v>315</v>
      </c>
      <c r="D141" s="21">
        <v>15</v>
      </c>
      <c r="E141" s="21">
        <v>184</v>
      </c>
      <c r="F141" s="21">
        <v>174</v>
      </c>
      <c r="G141" s="21">
        <v>10</v>
      </c>
      <c r="H141" s="21">
        <v>146</v>
      </c>
      <c r="I141" s="21">
        <v>141</v>
      </c>
      <c r="J141" s="21">
        <v>5</v>
      </c>
    </row>
    <row r="142" spans="1:10" hidden="1" x14ac:dyDescent="0.3">
      <c r="A142" s="51" t="s">
        <v>183</v>
      </c>
      <c r="B142" s="99">
        <v>350</v>
      </c>
      <c r="C142" s="99">
        <v>340</v>
      </c>
      <c r="D142" s="99">
        <v>10</v>
      </c>
      <c r="E142" s="99">
        <v>165</v>
      </c>
      <c r="F142" s="99">
        <v>160</v>
      </c>
      <c r="G142" s="99">
        <v>5</v>
      </c>
      <c r="H142" s="99">
        <v>185</v>
      </c>
      <c r="I142" s="99">
        <v>180</v>
      </c>
      <c r="J142" s="100">
        <v>5</v>
      </c>
    </row>
    <row r="143" spans="1:10" hidden="1" x14ac:dyDescent="0.3">
      <c r="A143" s="51" t="s">
        <v>184</v>
      </c>
      <c r="B143" s="99">
        <v>342</v>
      </c>
      <c r="C143" s="99">
        <v>337</v>
      </c>
      <c r="D143" s="99">
        <v>5</v>
      </c>
      <c r="E143" s="99">
        <v>175</v>
      </c>
      <c r="F143" s="99">
        <v>174</v>
      </c>
      <c r="G143" s="99">
        <v>1</v>
      </c>
      <c r="H143" s="99">
        <v>167</v>
      </c>
      <c r="I143" s="99">
        <v>163</v>
      </c>
      <c r="J143" s="100">
        <v>4</v>
      </c>
    </row>
    <row r="144" spans="1:10" hidden="1" x14ac:dyDescent="0.3">
      <c r="A144" s="51" t="s">
        <v>185</v>
      </c>
      <c r="B144" s="99">
        <v>388</v>
      </c>
      <c r="C144" s="99">
        <v>363</v>
      </c>
      <c r="D144" s="99">
        <v>25</v>
      </c>
      <c r="E144" s="99">
        <v>200</v>
      </c>
      <c r="F144" s="99">
        <v>187</v>
      </c>
      <c r="G144" s="99">
        <v>13</v>
      </c>
      <c r="H144" s="99">
        <v>188</v>
      </c>
      <c r="I144" s="99">
        <v>176</v>
      </c>
      <c r="J144" s="100">
        <v>12</v>
      </c>
    </row>
    <row r="145" spans="1:10" hidden="1" x14ac:dyDescent="0.3">
      <c r="A145" s="51" t="s">
        <v>186</v>
      </c>
      <c r="B145" s="99">
        <v>768</v>
      </c>
      <c r="C145" s="99">
        <v>626</v>
      </c>
      <c r="D145" s="99">
        <v>142</v>
      </c>
      <c r="E145" s="99">
        <v>378</v>
      </c>
      <c r="F145" s="99">
        <v>305</v>
      </c>
      <c r="G145" s="99">
        <v>73</v>
      </c>
      <c r="H145" s="99">
        <v>390</v>
      </c>
      <c r="I145" s="99">
        <v>321</v>
      </c>
      <c r="J145" s="100">
        <v>69</v>
      </c>
    </row>
    <row r="146" spans="1:10" hidden="1" x14ac:dyDescent="0.3">
      <c r="A146" s="51" t="s">
        <v>187</v>
      </c>
      <c r="B146" s="99">
        <v>370</v>
      </c>
      <c r="C146" s="99">
        <v>354</v>
      </c>
      <c r="D146" s="99">
        <v>16</v>
      </c>
      <c r="E146" s="99">
        <v>186</v>
      </c>
      <c r="F146" s="99">
        <v>178</v>
      </c>
      <c r="G146" s="99">
        <v>8</v>
      </c>
      <c r="H146" s="99">
        <v>184</v>
      </c>
      <c r="I146" s="99">
        <v>176</v>
      </c>
      <c r="J146" s="100">
        <v>8</v>
      </c>
    </row>
    <row r="147" spans="1:10" hidden="1" x14ac:dyDescent="0.3">
      <c r="A147" s="51" t="s">
        <v>188</v>
      </c>
      <c r="B147" s="99">
        <v>318</v>
      </c>
      <c r="C147" s="99">
        <v>308</v>
      </c>
      <c r="D147" s="99">
        <v>10</v>
      </c>
      <c r="E147" s="99">
        <v>152</v>
      </c>
      <c r="F147" s="99">
        <v>148</v>
      </c>
      <c r="G147" s="99">
        <v>4</v>
      </c>
      <c r="H147" s="99">
        <v>166</v>
      </c>
      <c r="I147" s="99">
        <v>160</v>
      </c>
      <c r="J147" s="100">
        <v>6</v>
      </c>
    </row>
    <row r="148" spans="1:10" hidden="1" x14ac:dyDescent="0.3">
      <c r="A148" s="51" t="s">
        <v>189</v>
      </c>
      <c r="B148" s="99">
        <v>313</v>
      </c>
      <c r="C148" s="99">
        <v>304</v>
      </c>
      <c r="D148" s="99">
        <v>9</v>
      </c>
      <c r="E148" s="99">
        <v>164</v>
      </c>
      <c r="F148" s="99">
        <v>159</v>
      </c>
      <c r="G148" s="99">
        <v>5</v>
      </c>
      <c r="H148" s="99">
        <v>149</v>
      </c>
      <c r="I148" s="99">
        <v>145</v>
      </c>
      <c r="J148" s="100">
        <v>4</v>
      </c>
    </row>
    <row r="149" spans="1:10" hidden="1" x14ac:dyDescent="0.3">
      <c r="A149" s="51" t="s">
        <v>190</v>
      </c>
      <c r="B149" s="99">
        <v>466</v>
      </c>
      <c r="C149" s="99">
        <v>450</v>
      </c>
      <c r="D149" s="99">
        <v>16</v>
      </c>
      <c r="E149" s="99">
        <v>230</v>
      </c>
      <c r="F149" s="99">
        <v>222</v>
      </c>
      <c r="G149" s="99">
        <v>8</v>
      </c>
      <c r="H149" s="99">
        <v>236</v>
      </c>
      <c r="I149" s="99">
        <v>228</v>
      </c>
      <c r="J149" s="100">
        <v>8</v>
      </c>
    </row>
    <row r="150" spans="1:10" x14ac:dyDescent="0.3">
      <c r="A150" s="85" t="s">
        <v>192</v>
      </c>
      <c r="B150" s="86">
        <f>M3</f>
        <v>692</v>
      </c>
      <c r="C150" s="86">
        <f t="shared" ref="C150:J152" si="1">N3</f>
        <v>670</v>
      </c>
      <c r="D150" s="86">
        <f t="shared" si="1"/>
        <v>22</v>
      </c>
      <c r="E150" s="86">
        <f t="shared" si="1"/>
        <v>345</v>
      </c>
      <c r="F150" s="86">
        <f t="shared" si="1"/>
        <v>334</v>
      </c>
      <c r="G150" s="86">
        <f t="shared" si="1"/>
        <v>11</v>
      </c>
      <c r="H150" s="86">
        <f t="shared" si="1"/>
        <v>347</v>
      </c>
      <c r="I150" s="86">
        <f t="shared" si="1"/>
        <v>336</v>
      </c>
      <c r="J150" s="86">
        <f t="shared" si="1"/>
        <v>11</v>
      </c>
    </row>
    <row r="151" spans="1:10" x14ac:dyDescent="0.3">
      <c r="A151" s="51" t="s">
        <v>9</v>
      </c>
      <c r="B151" s="86">
        <f t="shared" ref="B151:B152" si="2">M4</f>
        <v>0</v>
      </c>
      <c r="C151" s="86">
        <f t="shared" si="1"/>
        <v>0</v>
      </c>
      <c r="D151" s="86">
        <f t="shared" si="1"/>
        <v>0</v>
      </c>
      <c r="E151" s="86">
        <f t="shared" si="1"/>
        <v>0</v>
      </c>
      <c r="F151" s="86">
        <f t="shared" si="1"/>
        <v>0</v>
      </c>
      <c r="G151" s="86">
        <f t="shared" si="1"/>
        <v>0</v>
      </c>
      <c r="H151" s="86">
        <f t="shared" si="1"/>
        <v>0</v>
      </c>
      <c r="I151" s="86">
        <f t="shared" si="1"/>
        <v>0</v>
      </c>
      <c r="J151" s="86">
        <f t="shared" si="1"/>
        <v>0</v>
      </c>
    </row>
    <row r="152" spans="1:10" x14ac:dyDescent="0.3">
      <c r="A152" s="51" t="s">
        <v>10</v>
      </c>
      <c r="B152" s="86">
        <f t="shared" si="2"/>
        <v>692</v>
      </c>
      <c r="C152" s="86">
        <f t="shared" si="1"/>
        <v>670</v>
      </c>
      <c r="D152" s="86">
        <f t="shared" si="1"/>
        <v>22</v>
      </c>
      <c r="E152" s="86">
        <f t="shared" si="1"/>
        <v>345</v>
      </c>
      <c r="F152" s="86">
        <f t="shared" si="1"/>
        <v>334</v>
      </c>
      <c r="G152" s="86">
        <f t="shared" si="1"/>
        <v>11</v>
      </c>
      <c r="H152" s="86">
        <f t="shared" si="1"/>
        <v>347</v>
      </c>
      <c r="I152" s="86">
        <f t="shared" si="1"/>
        <v>336</v>
      </c>
      <c r="J152" s="86">
        <f t="shared" si="1"/>
        <v>11</v>
      </c>
    </row>
    <row r="153" spans="1:10" x14ac:dyDescent="0.3">
      <c r="A153" s="51" t="s">
        <v>193</v>
      </c>
      <c r="B153" s="99">
        <v>351</v>
      </c>
      <c r="C153" s="99">
        <v>342</v>
      </c>
      <c r="D153" s="99">
        <v>9</v>
      </c>
      <c r="E153" s="99">
        <v>184</v>
      </c>
      <c r="F153" s="99">
        <v>179</v>
      </c>
      <c r="G153" s="99">
        <v>5</v>
      </c>
      <c r="H153" s="99">
        <v>167</v>
      </c>
      <c r="I153" s="99">
        <v>163</v>
      </c>
      <c r="J153" s="99">
        <v>4</v>
      </c>
    </row>
    <row r="154" spans="1:10" x14ac:dyDescent="0.3">
      <c r="A154" s="51" t="s">
        <v>194</v>
      </c>
      <c r="B154" s="99">
        <v>341</v>
      </c>
      <c r="C154" s="99">
        <v>328</v>
      </c>
      <c r="D154" s="99">
        <v>13</v>
      </c>
      <c r="E154" s="99">
        <v>161</v>
      </c>
      <c r="F154" s="99">
        <v>155</v>
      </c>
      <c r="G154" s="99">
        <v>6</v>
      </c>
      <c r="H154" s="99">
        <v>180</v>
      </c>
      <c r="I154" s="99">
        <v>173</v>
      </c>
      <c r="J154" s="99">
        <v>7</v>
      </c>
    </row>
    <row r="155" spans="1:10" x14ac:dyDescent="0.3">
      <c r="A155" s="51" t="s">
        <v>195</v>
      </c>
      <c r="B155" s="99"/>
      <c r="C155" s="99"/>
      <c r="D155" s="99"/>
      <c r="E155" s="99"/>
      <c r="F155" s="99"/>
      <c r="G155" s="99"/>
      <c r="H155" s="99"/>
      <c r="I155" s="99"/>
      <c r="J155" s="99"/>
    </row>
    <row r="156" spans="1:10" x14ac:dyDescent="0.3">
      <c r="A156" s="51" t="s">
        <v>196</v>
      </c>
      <c r="B156" s="99"/>
      <c r="C156" s="99"/>
      <c r="D156" s="99"/>
      <c r="E156" s="99"/>
      <c r="F156" s="99"/>
      <c r="G156" s="99"/>
      <c r="H156" s="99"/>
      <c r="I156" s="99"/>
      <c r="J156" s="99"/>
    </row>
    <row r="157" spans="1:10" x14ac:dyDescent="0.3">
      <c r="A157" s="51" t="s">
        <v>197</v>
      </c>
      <c r="B157" s="99"/>
      <c r="C157" s="99"/>
      <c r="D157" s="99"/>
      <c r="E157" s="99"/>
      <c r="F157" s="99"/>
      <c r="G157" s="99"/>
      <c r="H157" s="99"/>
      <c r="I157" s="99"/>
      <c r="J157" s="99"/>
    </row>
    <row r="158" spans="1:10" x14ac:dyDescent="0.3">
      <c r="A158" s="51" t="s">
        <v>198</v>
      </c>
      <c r="B158" s="99"/>
      <c r="C158" s="99"/>
      <c r="D158" s="99"/>
      <c r="E158" s="99"/>
      <c r="F158" s="99"/>
      <c r="G158" s="99"/>
      <c r="H158" s="99"/>
      <c r="I158" s="99"/>
      <c r="J158" s="99"/>
    </row>
    <row r="159" spans="1:10" x14ac:dyDescent="0.3">
      <c r="A159" s="51" t="s">
        <v>199</v>
      </c>
      <c r="B159" s="99"/>
      <c r="C159" s="99"/>
      <c r="D159" s="99"/>
      <c r="E159" s="99"/>
      <c r="F159" s="99"/>
      <c r="G159" s="99"/>
      <c r="H159" s="99"/>
      <c r="I159" s="99"/>
      <c r="J159" s="99"/>
    </row>
    <row r="160" spans="1:10" x14ac:dyDescent="0.3">
      <c r="A160" s="51" t="s">
        <v>200</v>
      </c>
      <c r="B160" s="99"/>
      <c r="C160" s="99"/>
      <c r="D160" s="99"/>
      <c r="E160" s="99"/>
      <c r="F160" s="99"/>
      <c r="G160" s="99"/>
      <c r="H160" s="99"/>
      <c r="I160" s="99"/>
      <c r="J160" s="99"/>
    </row>
    <row r="161" spans="1:10" x14ac:dyDescent="0.3">
      <c r="A161" s="51" t="s">
        <v>201</v>
      </c>
      <c r="B161" s="99"/>
      <c r="C161" s="99"/>
      <c r="D161" s="99"/>
      <c r="E161" s="99"/>
      <c r="F161" s="99"/>
      <c r="G161" s="99"/>
      <c r="H161" s="99"/>
      <c r="I161" s="99"/>
      <c r="J161" s="99"/>
    </row>
    <row r="162" spans="1:10" x14ac:dyDescent="0.3">
      <c r="A162" s="51" t="s">
        <v>202</v>
      </c>
      <c r="B162" s="99"/>
      <c r="C162" s="99"/>
      <c r="D162" s="99"/>
      <c r="E162" s="99"/>
      <c r="F162" s="99"/>
      <c r="G162" s="99"/>
      <c r="H162" s="99"/>
      <c r="I162" s="99"/>
      <c r="J162" s="99"/>
    </row>
    <row r="163" spans="1:10" x14ac:dyDescent="0.3">
      <c r="A163" s="51" t="s">
        <v>203</v>
      </c>
      <c r="B163" s="99"/>
      <c r="C163" s="99"/>
      <c r="D163" s="99"/>
      <c r="E163" s="99"/>
      <c r="F163" s="99"/>
      <c r="G163" s="99"/>
      <c r="H163" s="99"/>
      <c r="I163" s="99"/>
      <c r="J163" s="99"/>
    </row>
    <row r="164" spans="1:10" x14ac:dyDescent="0.3">
      <c r="A164" s="51" t="s">
        <v>204</v>
      </c>
      <c r="B164" s="99"/>
      <c r="C164" s="99"/>
      <c r="D164" s="99"/>
      <c r="E164" s="99"/>
      <c r="F164" s="99"/>
      <c r="G164" s="99"/>
      <c r="H164" s="99"/>
      <c r="I164" s="99"/>
      <c r="J164" s="99"/>
    </row>
  </sheetData>
  <mergeCells count="12">
    <mergeCell ref="A1:A2"/>
    <mergeCell ref="B1:D1"/>
    <mergeCell ref="E1:G1"/>
    <mergeCell ref="H1:J1"/>
    <mergeCell ref="L1:L2"/>
    <mergeCell ref="L9:L10"/>
    <mergeCell ref="M9:O9"/>
    <mergeCell ref="P9:R9"/>
    <mergeCell ref="S9:U9"/>
    <mergeCell ref="M1:O1"/>
    <mergeCell ref="P1:R1"/>
    <mergeCell ref="S1:U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V164"/>
  <sheetViews>
    <sheetView topLeftCell="A105" zoomScale="90" zoomScaleNormal="90" workbookViewId="0">
      <selection activeCell="L121" sqref="L121"/>
    </sheetView>
  </sheetViews>
  <sheetFormatPr defaultRowHeight="16.2" x14ac:dyDescent="0.3"/>
  <cols>
    <col min="1" max="1" width="10.44140625" bestFit="1" customWidth="1"/>
    <col min="2" max="4" width="10.88671875" bestFit="1" customWidth="1"/>
    <col min="5" max="5" width="12.33203125" bestFit="1" customWidth="1"/>
    <col min="6" max="10" width="10.88671875" bestFit="1" customWidth="1"/>
    <col min="11" max="11" width="10.44140625" bestFit="1" customWidth="1"/>
    <col min="12" max="13" width="10.44140625" customWidth="1"/>
    <col min="14" max="14" width="10" customWidth="1"/>
    <col min="15" max="15" width="11" customWidth="1"/>
    <col min="16" max="16" width="10.44140625" customWidth="1"/>
    <col min="17" max="17" width="10" customWidth="1"/>
    <col min="18" max="18" width="12.44140625" customWidth="1"/>
    <col min="19" max="19" width="9.88671875" customWidth="1"/>
    <col min="20" max="20" width="10.33203125" customWidth="1"/>
    <col min="21" max="21" width="9.88671875" customWidth="1"/>
  </cols>
  <sheetData>
    <row r="1" spans="1:21" x14ac:dyDescent="0.3">
      <c r="A1" s="108" t="s">
        <v>15</v>
      </c>
      <c r="B1" s="106" t="s">
        <v>1</v>
      </c>
      <c r="C1" s="106"/>
      <c r="D1" s="106"/>
      <c r="E1" s="106" t="s">
        <v>5</v>
      </c>
      <c r="F1" s="106"/>
      <c r="G1" s="106"/>
      <c r="H1" s="106" t="s">
        <v>6</v>
      </c>
      <c r="I1" s="106"/>
      <c r="J1" s="107"/>
      <c r="K1" s="2"/>
      <c r="L1" s="105" t="s">
        <v>15</v>
      </c>
      <c r="M1" s="106" t="s">
        <v>1</v>
      </c>
      <c r="N1" s="106"/>
      <c r="O1" s="106"/>
      <c r="P1" s="106" t="s">
        <v>5</v>
      </c>
      <c r="Q1" s="106"/>
      <c r="R1" s="106"/>
      <c r="S1" s="106" t="s">
        <v>6</v>
      </c>
      <c r="T1" s="106"/>
      <c r="U1" s="107"/>
    </row>
    <row r="2" spans="1:21" x14ac:dyDescent="0.3">
      <c r="A2" s="108"/>
      <c r="B2" s="5" t="s">
        <v>2</v>
      </c>
      <c r="C2" s="6" t="s">
        <v>3</v>
      </c>
      <c r="D2" s="7" t="s">
        <v>4</v>
      </c>
      <c r="E2" s="5" t="s">
        <v>7</v>
      </c>
      <c r="F2" s="6" t="s">
        <v>3</v>
      </c>
      <c r="G2" s="7" t="s">
        <v>4</v>
      </c>
      <c r="H2" s="5" t="s">
        <v>7</v>
      </c>
      <c r="I2" s="6" t="s">
        <v>3</v>
      </c>
      <c r="J2" s="8" t="s">
        <v>4</v>
      </c>
      <c r="K2" s="3"/>
      <c r="L2" s="105"/>
      <c r="M2" s="10" t="s">
        <v>2</v>
      </c>
      <c r="N2" s="6" t="s">
        <v>3</v>
      </c>
      <c r="O2" s="7" t="s">
        <v>4</v>
      </c>
      <c r="P2" s="10" t="s">
        <v>7</v>
      </c>
      <c r="Q2" s="6" t="s">
        <v>3</v>
      </c>
      <c r="R2" s="7" t="s">
        <v>4</v>
      </c>
      <c r="S2" s="10" t="s">
        <v>7</v>
      </c>
      <c r="T2" s="6" t="s">
        <v>3</v>
      </c>
      <c r="U2" s="8" t="s">
        <v>4</v>
      </c>
    </row>
    <row r="3" spans="1:21" x14ac:dyDescent="0.3">
      <c r="A3" s="18" t="s">
        <v>8</v>
      </c>
      <c r="B3" s="31">
        <v>0</v>
      </c>
      <c r="C3" s="31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8">
        <v>0</v>
      </c>
      <c r="K3" s="3"/>
      <c r="L3" s="11" t="s">
        <v>29</v>
      </c>
      <c r="M3" s="13">
        <f>資料庫!AL3</f>
        <v>0</v>
      </c>
      <c r="N3" s="13">
        <f>資料庫!AM3</f>
        <v>0</v>
      </c>
      <c r="O3" s="13">
        <f>資料庫!AN3</f>
        <v>0</v>
      </c>
      <c r="P3" s="13">
        <f>資料庫!AO3</f>
        <v>0</v>
      </c>
      <c r="Q3" s="13">
        <f>資料庫!AP3</f>
        <v>0</v>
      </c>
      <c r="R3" s="13">
        <f>資料庫!AQ3</f>
        <v>0</v>
      </c>
      <c r="S3" s="13">
        <f>資料庫!AR3</f>
        <v>0</v>
      </c>
      <c r="T3" s="13">
        <f>資料庫!AS3</f>
        <v>0</v>
      </c>
      <c r="U3" s="13">
        <f>資料庫!AT3</f>
        <v>0</v>
      </c>
    </row>
    <row r="4" spans="1:21" x14ac:dyDescent="0.3">
      <c r="A4" s="9" t="s">
        <v>9</v>
      </c>
      <c r="B4" s="32">
        <v>0</v>
      </c>
      <c r="C4" s="33">
        <v>0</v>
      </c>
      <c r="D4" s="33">
        <v>0</v>
      </c>
      <c r="E4" s="33">
        <v>0</v>
      </c>
      <c r="F4" s="33">
        <v>0</v>
      </c>
      <c r="G4" s="33">
        <v>0</v>
      </c>
      <c r="H4" s="33">
        <v>0</v>
      </c>
      <c r="I4" s="33">
        <v>0</v>
      </c>
      <c r="J4" s="34">
        <v>0</v>
      </c>
      <c r="K4" s="1"/>
      <c r="L4" s="11" t="s">
        <v>9</v>
      </c>
      <c r="M4" s="13">
        <f>資料庫!AL4</f>
        <v>0</v>
      </c>
      <c r="N4" s="13">
        <f>資料庫!AM4</f>
        <v>0</v>
      </c>
      <c r="O4" s="13">
        <f>資料庫!AN4</f>
        <v>0</v>
      </c>
      <c r="P4" s="13">
        <f>資料庫!AO4</f>
        <v>0</v>
      </c>
      <c r="Q4" s="13">
        <f>資料庫!AP4</f>
        <v>0</v>
      </c>
      <c r="R4" s="13">
        <f>資料庫!AQ4</f>
        <v>0</v>
      </c>
      <c r="S4" s="13">
        <f>資料庫!AR4</f>
        <v>0</v>
      </c>
      <c r="T4" s="13">
        <f>資料庫!AS4</f>
        <v>0</v>
      </c>
      <c r="U4" s="13">
        <f>資料庫!AT4</f>
        <v>0</v>
      </c>
    </row>
    <row r="5" spans="1:21" x14ac:dyDescent="0.3">
      <c r="A5" s="9" t="s">
        <v>10</v>
      </c>
      <c r="B5" s="32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4">
        <v>0</v>
      </c>
      <c r="K5" s="4"/>
      <c r="L5" s="11" t="s">
        <v>10</v>
      </c>
      <c r="M5" s="13">
        <f>資料庫!AL5</f>
        <v>0</v>
      </c>
      <c r="N5" s="13">
        <f>資料庫!AM5</f>
        <v>0</v>
      </c>
      <c r="O5" s="13">
        <f>資料庫!AN5</f>
        <v>0</v>
      </c>
      <c r="P5" s="13">
        <f>資料庫!AO5</f>
        <v>0</v>
      </c>
      <c r="Q5" s="13">
        <f>資料庫!AP5</f>
        <v>0</v>
      </c>
      <c r="R5" s="13">
        <f>資料庫!AQ5</f>
        <v>0</v>
      </c>
      <c r="S5" s="13">
        <f>資料庫!AR5</f>
        <v>0</v>
      </c>
      <c r="T5" s="13">
        <f>資料庫!AS5</f>
        <v>0</v>
      </c>
      <c r="U5" s="13">
        <f>資料庫!AT5</f>
        <v>0</v>
      </c>
    </row>
    <row r="6" spans="1:21" x14ac:dyDescent="0.3">
      <c r="A6" s="18" t="s">
        <v>19</v>
      </c>
      <c r="B6" s="31">
        <v>0</v>
      </c>
      <c r="C6" s="31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8">
        <v>0</v>
      </c>
      <c r="K6" s="3"/>
      <c r="L6" s="3"/>
      <c r="M6" s="3"/>
      <c r="N6" s="1"/>
      <c r="O6" s="1"/>
      <c r="P6" s="1"/>
      <c r="Q6" s="1"/>
    </row>
    <row r="7" spans="1:21" x14ac:dyDescent="0.3">
      <c r="A7" s="9" t="s">
        <v>9</v>
      </c>
      <c r="B7" s="32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4">
        <v>0</v>
      </c>
      <c r="K7" s="1"/>
      <c r="L7" s="1"/>
      <c r="M7" s="1"/>
      <c r="N7" s="1"/>
      <c r="O7" s="1"/>
      <c r="P7" s="1"/>
      <c r="Q7" s="1"/>
    </row>
    <row r="8" spans="1:21" x14ac:dyDescent="0.3">
      <c r="A8" s="9" t="s">
        <v>10</v>
      </c>
      <c r="B8" s="32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4">
        <v>0</v>
      </c>
      <c r="K8" s="4"/>
      <c r="L8" s="24">
        <v>11502</v>
      </c>
      <c r="M8" s="4"/>
      <c r="N8" s="1"/>
      <c r="O8" s="1"/>
      <c r="P8" s="1"/>
      <c r="Q8" s="1"/>
    </row>
    <row r="9" spans="1:21" x14ac:dyDescent="0.3">
      <c r="A9" s="18" t="s">
        <v>21</v>
      </c>
      <c r="B9" s="31">
        <v>0</v>
      </c>
      <c r="C9" s="31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8">
        <v>0</v>
      </c>
      <c r="K9" s="3"/>
      <c r="L9" s="105" t="s">
        <v>0</v>
      </c>
      <c r="M9" s="106" t="s">
        <v>1</v>
      </c>
      <c r="N9" s="106"/>
      <c r="O9" s="106"/>
      <c r="P9" s="106" t="s">
        <v>5</v>
      </c>
      <c r="Q9" s="106"/>
      <c r="R9" s="106"/>
      <c r="S9" s="106" t="s">
        <v>6</v>
      </c>
      <c r="T9" s="106"/>
      <c r="U9" s="107"/>
    </row>
    <row r="10" spans="1:21" x14ac:dyDescent="0.3">
      <c r="A10" s="9" t="s">
        <v>9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4">
        <v>0</v>
      </c>
      <c r="K10" s="1"/>
      <c r="L10" s="105"/>
      <c r="M10" s="22" t="s">
        <v>2</v>
      </c>
      <c r="N10" s="6" t="s">
        <v>3</v>
      </c>
      <c r="O10" s="7" t="s">
        <v>4</v>
      </c>
      <c r="P10" s="22" t="s">
        <v>7</v>
      </c>
      <c r="Q10" s="6" t="s">
        <v>3</v>
      </c>
      <c r="R10" s="7" t="s">
        <v>4</v>
      </c>
      <c r="S10" s="22" t="s">
        <v>7</v>
      </c>
      <c r="T10" s="6" t="s">
        <v>3</v>
      </c>
      <c r="U10" s="8" t="s">
        <v>4</v>
      </c>
    </row>
    <row r="11" spans="1:21" x14ac:dyDescent="0.3">
      <c r="A11" s="9" t="s">
        <v>10</v>
      </c>
      <c r="B11" s="32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4">
        <v>0</v>
      </c>
      <c r="K11" s="4"/>
      <c r="L11" s="23" t="s">
        <v>29</v>
      </c>
      <c r="M11" s="13">
        <f>資料庫!AL10</f>
        <v>0</v>
      </c>
      <c r="N11" s="13">
        <f>資料庫!AM10</f>
        <v>0</v>
      </c>
      <c r="O11" s="13">
        <f>資料庫!AN10</f>
        <v>0</v>
      </c>
      <c r="P11" s="13">
        <f>資料庫!AO10</f>
        <v>0</v>
      </c>
      <c r="Q11" s="13">
        <f>資料庫!AP10</f>
        <v>0</v>
      </c>
      <c r="R11" s="13">
        <f>資料庫!AQ10</f>
        <v>0</v>
      </c>
      <c r="S11" s="13">
        <f>資料庫!AR10</f>
        <v>0</v>
      </c>
      <c r="T11" s="13">
        <f>資料庫!AS10</f>
        <v>0</v>
      </c>
      <c r="U11" s="13">
        <f>資料庫!AT10</f>
        <v>0</v>
      </c>
    </row>
    <row r="12" spans="1:21" x14ac:dyDescent="0.3">
      <c r="A12" s="18" t="s">
        <v>22</v>
      </c>
      <c r="B12" s="31">
        <v>0</v>
      </c>
      <c r="C12" s="31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8">
        <v>0</v>
      </c>
      <c r="K12" s="3"/>
      <c r="L12" s="23" t="s">
        <v>9</v>
      </c>
      <c r="M12" s="13">
        <f>資料庫!AL11</f>
        <v>0</v>
      </c>
      <c r="N12" s="13">
        <f>資料庫!AM11</f>
        <v>0</v>
      </c>
      <c r="O12" s="13">
        <f>資料庫!AN11</f>
        <v>0</v>
      </c>
      <c r="P12" s="13">
        <f>資料庫!AO11</f>
        <v>0</v>
      </c>
      <c r="Q12" s="13">
        <f>資料庫!AP11</f>
        <v>0</v>
      </c>
      <c r="R12" s="13">
        <f>資料庫!AQ11</f>
        <v>0</v>
      </c>
      <c r="S12" s="13">
        <f>資料庫!AR11</f>
        <v>0</v>
      </c>
      <c r="T12" s="13">
        <f>資料庫!AS11</f>
        <v>0</v>
      </c>
      <c r="U12" s="13">
        <f>資料庫!AT11</f>
        <v>0</v>
      </c>
    </row>
    <row r="13" spans="1:21" x14ac:dyDescent="0.3">
      <c r="A13" s="9" t="s">
        <v>9</v>
      </c>
      <c r="B13" s="32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4">
        <v>0</v>
      </c>
      <c r="K13" s="1"/>
      <c r="L13" s="23" t="s">
        <v>10</v>
      </c>
      <c r="M13" s="13">
        <f>資料庫!AL12</f>
        <v>0</v>
      </c>
      <c r="N13" s="13">
        <f>資料庫!AM12</f>
        <v>0</v>
      </c>
      <c r="O13" s="13">
        <f>資料庫!AN12</f>
        <v>0</v>
      </c>
      <c r="P13" s="13">
        <f>資料庫!AO12</f>
        <v>0</v>
      </c>
      <c r="Q13" s="13">
        <f>資料庫!AP12</f>
        <v>0</v>
      </c>
      <c r="R13" s="13">
        <f>資料庫!AQ12</f>
        <v>0</v>
      </c>
      <c r="S13" s="13">
        <f>資料庫!AR12</f>
        <v>0</v>
      </c>
      <c r="T13" s="13">
        <f>資料庫!AS12</f>
        <v>0</v>
      </c>
      <c r="U13" s="13">
        <f>資料庫!AT12</f>
        <v>0</v>
      </c>
    </row>
    <row r="14" spans="1:21" x14ac:dyDescent="0.3">
      <c r="A14" s="9" t="s">
        <v>10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4">
        <v>0</v>
      </c>
      <c r="K14" s="4"/>
      <c r="L14" s="4"/>
      <c r="M14" s="4"/>
      <c r="N14" s="1"/>
      <c r="O14" s="1"/>
      <c r="P14" s="1"/>
      <c r="Q14" s="1"/>
    </row>
    <row r="15" spans="1:21" x14ac:dyDescent="0.3">
      <c r="A15" s="18" t="s">
        <v>24</v>
      </c>
      <c r="B15" s="31">
        <v>5549</v>
      </c>
      <c r="C15" s="31">
        <v>2775</v>
      </c>
      <c r="D15" s="37">
        <v>2774</v>
      </c>
      <c r="E15" s="37">
        <v>2935</v>
      </c>
      <c r="F15" s="37">
        <v>1465</v>
      </c>
      <c r="G15" s="37">
        <v>1470</v>
      </c>
      <c r="H15" s="37">
        <v>2614</v>
      </c>
      <c r="I15" s="37">
        <v>1310</v>
      </c>
      <c r="J15" s="38">
        <v>1304</v>
      </c>
      <c r="K15" s="3"/>
      <c r="L15" s="3"/>
      <c r="M15" s="3"/>
      <c r="N15" s="1"/>
      <c r="O15" s="1"/>
      <c r="P15" s="1"/>
      <c r="Q15" s="1"/>
    </row>
    <row r="16" spans="1:21" x14ac:dyDescent="0.3">
      <c r="A16" s="9" t="s">
        <v>9</v>
      </c>
      <c r="B16" s="32">
        <v>5549</v>
      </c>
      <c r="C16" s="33">
        <v>2775</v>
      </c>
      <c r="D16" s="33">
        <v>2774</v>
      </c>
      <c r="E16" s="33">
        <v>2935</v>
      </c>
      <c r="F16" s="33">
        <v>1465</v>
      </c>
      <c r="G16" s="33">
        <v>1470</v>
      </c>
      <c r="H16" s="33">
        <v>2614</v>
      </c>
      <c r="I16" s="33">
        <v>1310</v>
      </c>
      <c r="J16" s="34">
        <v>1304</v>
      </c>
      <c r="K16" s="1"/>
      <c r="L16" s="1"/>
      <c r="M16" s="1"/>
      <c r="N16" s="1"/>
      <c r="O16" s="1"/>
      <c r="P16" s="1"/>
      <c r="Q16" s="1"/>
    </row>
    <row r="17" spans="1:22" x14ac:dyDescent="0.3">
      <c r="A17" s="9" t="s">
        <v>10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4">
        <v>0</v>
      </c>
      <c r="K17" s="4"/>
      <c r="L17" s="4"/>
      <c r="M17" s="28">
        <f>B135-SUM(B138:B149)</f>
        <v>0</v>
      </c>
      <c r="N17" s="28">
        <f t="shared" ref="N17:U17" si="0">C135-SUM(C138:C149)</f>
        <v>0</v>
      </c>
      <c r="O17" s="28">
        <f t="shared" si="0"/>
        <v>0</v>
      </c>
      <c r="P17" s="28">
        <f t="shared" si="0"/>
        <v>0</v>
      </c>
      <c r="Q17" s="28">
        <f t="shared" si="0"/>
        <v>0</v>
      </c>
      <c r="R17" s="28">
        <f t="shared" si="0"/>
        <v>0</v>
      </c>
      <c r="S17" s="28">
        <f t="shared" si="0"/>
        <v>0</v>
      </c>
      <c r="T17" s="28">
        <f t="shared" si="0"/>
        <v>0</v>
      </c>
      <c r="U17" s="28">
        <f t="shared" si="0"/>
        <v>0</v>
      </c>
    </row>
    <row r="18" spans="1:22" x14ac:dyDescent="0.3">
      <c r="A18" s="18" t="s">
        <v>26</v>
      </c>
      <c r="B18" s="31">
        <v>74258</v>
      </c>
      <c r="C18" s="31">
        <v>37020</v>
      </c>
      <c r="D18" s="37">
        <v>37238</v>
      </c>
      <c r="E18" s="37">
        <v>35978</v>
      </c>
      <c r="F18" s="37">
        <v>18264</v>
      </c>
      <c r="G18" s="37">
        <v>17714</v>
      </c>
      <c r="H18" s="37">
        <v>38280</v>
      </c>
      <c r="I18" s="37">
        <v>18756</v>
      </c>
      <c r="J18" s="38">
        <v>19524</v>
      </c>
      <c r="K18" s="3"/>
      <c r="L18" s="3"/>
      <c r="M18" s="28"/>
      <c r="N18" s="28"/>
      <c r="O18" s="28"/>
      <c r="P18" s="28"/>
      <c r="Q18" s="28"/>
      <c r="R18" s="28"/>
      <c r="S18" s="28"/>
      <c r="T18" s="28"/>
      <c r="U18" s="28"/>
    </row>
    <row r="19" spans="1:22" x14ac:dyDescent="0.3">
      <c r="A19" s="9" t="s">
        <v>9</v>
      </c>
      <c r="B19" s="32">
        <v>74258</v>
      </c>
      <c r="C19" s="33">
        <v>37020</v>
      </c>
      <c r="D19" s="33">
        <v>37238</v>
      </c>
      <c r="E19" s="33">
        <v>35978</v>
      </c>
      <c r="F19" s="33">
        <v>18264</v>
      </c>
      <c r="G19" s="33">
        <v>17714</v>
      </c>
      <c r="H19" s="33">
        <v>38280</v>
      </c>
      <c r="I19" s="33">
        <v>18756</v>
      </c>
      <c r="J19" s="34">
        <v>19524</v>
      </c>
      <c r="K19" s="1"/>
      <c r="L19" s="1"/>
      <c r="M19" s="28"/>
      <c r="N19" s="28"/>
      <c r="O19" s="28"/>
      <c r="P19" s="28"/>
      <c r="Q19" s="28"/>
      <c r="R19" s="29"/>
      <c r="S19" s="29"/>
      <c r="T19" s="29"/>
      <c r="U19" s="29"/>
    </row>
    <row r="20" spans="1:22" x14ac:dyDescent="0.3">
      <c r="A20" s="9" t="s">
        <v>10</v>
      </c>
      <c r="B20" s="32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4">
        <v>0</v>
      </c>
      <c r="K20" s="4"/>
      <c r="L20" s="4"/>
      <c r="M20" s="28"/>
      <c r="N20" s="28"/>
      <c r="O20" s="28"/>
      <c r="P20" s="28"/>
      <c r="Q20" s="28"/>
      <c r="R20" s="29"/>
      <c r="S20" s="29"/>
      <c r="T20" s="29"/>
      <c r="U20" s="29"/>
    </row>
    <row r="21" spans="1:22" x14ac:dyDescent="0.3">
      <c r="A21" s="19" t="s">
        <v>27</v>
      </c>
      <c r="B21" s="31">
        <v>87274</v>
      </c>
      <c r="C21" s="31">
        <v>44502</v>
      </c>
      <c r="D21" s="37">
        <v>42772</v>
      </c>
      <c r="E21" s="37">
        <v>45896</v>
      </c>
      <c r="F21" s="37">
        <v>23032</v>
      </c>
      <c r="G21" s="37">
        <v>22864</v>
      </c>
      <c r="H21" s="37">
        <v>41378</v>
      </c>
      <c r="I21" s="37">
        <v>21470</v>
      </c>
      <c r="J21" s="38">
        <v>19908</v>
      </c>
      <c r="K21" s="3"/>
      <c r="L21" s="1"/>
      <c r="M21" s="28"/>
      <c r="N21" s="28"/>
      <c r="O21" s="28"/>
      <c r="P21" s="28"/>
      <c r="Q21" s="28"/>
      <c r="R21" s="28"/>
      <c r="S21" s="28"/>
      <c r="T21" s="28"/>
      <c r="U21" s="29"/>
    </row>
    <row r="22" spans="1:22" x14ac:dyDescent="0.3">
      <c r="A22" s="20" t="s">
        <v>9</v>
      </c>
      <c r="B22" s="32">
        <v>87274</v>
      </c>
      <c r="C22" s="33">
        <v>44502</v>
      </c>
      <c r="D22" s="33">
        <v>42772</v>
      </c>
      <c r="E22" s="33">
        <v>45896</v>
      </c>
      <c r="F22" s="33">
        <v>23032</v>
      </c>
      <c r="G22" s="33">
        <v>22864</v>
      </c>
      <c r="H22" s="33">
        <v>41378</v>
      </c>
      <c r="I22" s="33">
        <v>21470</v>
      </c>
      <c r="J22" s="34">
        <v>19908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20" t="s">
        <v>10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4">
        <v>0</v>
      </c>
      <c r="K23" s="4"/>
      <c r="L23" s="4"/>
      <c r="M23" s="4"/>
      <c r="N23" s="4"/>
      <c r="O23" s="1"/>
      <c r="P23" s="1"/>
      <c r="Q23" s="1"/>
    </row>
    <row r="24" spans="1:22" x14ac:dyDescent="0.3">
      <c r="A24" s="27" t="s">
        <v>37</v>
      </c>
      <c r="B24" s="31">
        <v>71410</v>
      </c>
      <c r="C24" s="31">
        <v>35096</v>
      </c>
      <c r="D24" s="37">
        <v>36314</v>
      </c>
      <c r="E24" s="37">
        <v>36899</v>
      </c>
      <c r="F24" s="37">
        <v>17833</v>
      </c>
      <c r="G24" s="37">
        <v>19066</v>
      </c>
      <c r="H24" s="37">
        <v>34511</v>
      </c>
      <c r="I24" s="37">
        <v>17263</v>
      </c>
      <c r="J24" s="38">
        <v>17248</v>
      </c>
      <c r="L24" s="4"/>
      <c r="M24" s="4"/>
      <c r="N24" s="4"/>
    </row>
    <row r="25" spans="1:22" x14ac:dyDescent="0.3">
      <c r="A25" s="26" t="s">
        <v>9</v>
      </c>
      <c r="B25" s="32">
        <v>71410</v>
      </c>
      <c r="C25" s="33">
        <v>35096</v>
      </c>
      <c r="D25" s="33">
        <v>36314</v>
      </c>
      <c r="E25" s="33">
        <v>36899</v>
      </c>
      <c r="F25" s="33">
        <v>17833</v>
      </c>
      <c r="G25" s="33">
        <v>19066</v>
      </c>
      <c r="H25" s="33">
        <v>34511</v>
      </c>
      <c r="I25" s="33">
        <v>17263</v>
      </c>
      <c r="J25" s="34">
        <v>17248</v>
      </c>
      <c r="L25" s="4"/>
      <c r="M25" s="4"/>
      <c r="N25" s="4"/>
    </row>
    <row r="26" spans="1:22" x14ac:dyDescent="0.3">
      <c r="A26" s="26" t="s">
        <v>10</v>
      </c>
      <c r="B26" s="32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4">
        <v>0</v>
      </c>
    </row>
    <row r="27" spans="1:22" x14ac:dyDescent="0.3">
      <c r="A27" s="18" t="s">
        <v>39</v>
      </c>
      <c r="B27" s="31">
        <v>77389</v>
      </c>
      <c r="C27" s="31">
        <v>31824</v>
      </c>
      <c r="D27" s="37">
        <v>45565</v>
      </c>
      <c r="E27" s="37">
        <v>38748</v>
      </c>
      <c r="F27" s="37">
        <v>15366</v>
      </c>
      <c r="G27" s="37">
        <v>23382</v>
      </c>
      <c r="H27" s="37">
        <v>38641</v>
      </c>
      <c r="I27" s="37">
        <v>16458</v>
      </c>
      <c r="J27" s="38">
        <v>22183</v>
      </c>
    </row>
    <row r="28" spans="1:22" x14ac:dyDescent="0.3">
      <c r="A28" s="9" t="s">
        <v>9</v>
      </c>
      <c r="B28" s="32">
        <v>77389</v>
      </c>
      <c r="C28" s="33">
        <v>31824</v>
      </c>
      <c r="D28" s="33">
        <v>45565</v>
      </c>
      <c r="E28" s="33">
        <v>38748</v>
      </c>
      <c r="F28" s="33">
        <v>15366</v>
      </c>
      <c r="G28" s="33">
        <v>23382</v>
      </c>
      <c r="H28" s="33">
        <v>38641</v>
      </c>
      <c r="I28" s="33">
        <v>16458</v>
      </c>
      <c r="J28" s="34">
        <v>22183</v>
      </c>
    </row>
    <row r="29" spans="1:22" x14ac:dyDescent="0.3">
      <c r="A29" s="9" t="s">
        <v>10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4">
        <v>0</v>
      </c>
    </row>
    <row r="30" spans="1:22" x14ac:dyDescent="0.3">
      <c r="A30" s="39" t="s">
        <v>40</v>
      </c>
      <c r="B30" s="31">
        <v>92434</v>
      </c>
      <c r="C30" s="31">
        <v>40275</v>
      </c>
      <c r="D30" s="37">
        <v>52159</v>
      </c>
      <c r="E30" s="37">
        <v>45696</v>
      </c>
      <c r="F30" s="37">
        <v>19274</v>
      </c>
      <c r="G30" s="37">
        <v>26422</v>
      </c>
      <c r="H30" s="37">
        <v>46738</v>
      </c>
      <c r="I30" s="37">
        <v>21001</v>
      </c>
      <c r="J30" s="38">
        <v>25737</v>
      </c>
      <c r="L30" s="4"/>
    </row>
    <row r="31" spans="1:22" x14ac:dyDescent="0.3">
      <c r="A31" s="40" t="s">
        <v>9</v>
      </c>
      <c r="B31" s="32">
        <v>92434</v>
      </c>
      <c r="C31" s="33">
        <v>40275</v>
      </c>
      <c r="D31" s="33">
        <v>52159</v>
      </c>
      <c r="E31" s="33">
        <v>45696</v>
      </c>
      <c r="F31" s="33">
        <v>19274</v>
      </c>
      <c r="G31" s="33">
        <v>26422</v>
      </c>
      <c r="H31" s="33">
        <v>46738</v>
      </c>
      <c r="I31" s="33">
        <v>21001</v>
      </c>
      <c r="J31" s="34">
        <v>25737</v>
      </c>
      <c r="L31" s="4"/>
      <c r="M31" s="4"/>
      <c r="N31" s="4"/>
    </row>
    <row r="32" spans="1:22" x14ac:dyDescent="0.3">
      <c r="A32" s="40" t="s">
        <v>10</v>
      </c>
      <c r="B32" s="32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4">
        <v>0</v>
      </c>
    </row>
    <row r="33" spans="1:10" hidden="1" x14ac:dyDescent="0.3">
      <c r="A33" s="12" t="s">
        <v>41</v>
      </c>
      <c r="B33" s="32">
        <v>2252</v>
      </c>
      <c r="C33" s="33">
        <v>998</v>
      </c>
      <c r="D33" s="33">
        <v>1254</v>
      </c>
      <c r="E33" s="33">
        <v>804</v>
      </c>
      <c r="F33" s="33">
        <v>280</v>
      </c>
      <c r="G33" s="33">
        <v>524</v>
      </c>
      <c r="H33" s="33">
        <v>1448</v>
      </c>
      <c r="I33" s="33">
        <v>718</v>
      </c>
      <c r="J33" s="34">
        <v>730</v>
      </c>
    </row>
    <row r="34" spans="1:10" hidden="1" x14ac:dyDescent="0.3">
      <c r="A34" s="12" t="s">
        <v>42</v>
      </c>
      <c r="B34" s="35">
        <v>8132</v>
      </c>
      <c r="C34" s="35">
        <v>3406</v>
      </c>
      <c r="D34" s="35">
        <v>4726</v>
      </c>
      <c r="E34" s="35">
        <v>4098</v>
      </c>
      <c r="F34" s="35">
        <v>1704</v>
      </c>
      <c r="G34" s="35">
        <v>2394</v>
      </c>
      <c r="H34" s="35">
        <v>4034</v>
      </c>
      <c r="I34" s="35">
        <v>1702</v>
      </c>
      <c r="J34" s="36">
        <v>2332</v>
      </c>
    </row>
    <row r="35" spans="1:10" hidden="1" x14ac:dyDescent="0.3">
      <c r="A35" s="12" t="s">
        <v>43</v>
      </c>
      <c r="B35" s="35">
        <v>5937</v>
      </c>
      <c r="C35" s="35">
        <v>2515</v>
      </c>
      <c r="D35" s="35">
        <v>3422</v>
      </c>
      <c r="E35" s="35">
        <v>3496</v>
      </c>
      <c r="F35" s="35">
        <v>1411</v>
      </c>
      <c r="G35" s="35">
        <v>2085</v>
      </c>
      <c r="H35" s="35">
        <v>2441</v>
      </c>
      <c r="I35" s="35">
        <v>1104</v>
      </c>
      <c r="J35" s="36">
        <v>1337</v>
      </c>
    </row>
    <row r="36" spans="1:10" hidden="1" x14ac:dyDescent="0.3">
      <c r="A36" s="12" t="s">
        <v>44</v>
      </c>
      <c r="B36" s="16">
        <v>9042</v>
      </c>
      <c r="C36" s="16">
        <v>3970</v>
      </c>
      <c r="D36" s="16">
        <v>5072</v>
      </c>
      <c r="E36" s="16">
        <v>4352</v>
      </c>
      <c r="F36" s="16">
        <v>1767</v>
      </c>
      <c r="G36" s="16">
        <v>2585</v>
      </c>
      <c r="H36" s="16">
        <v>4690</v>
      </c>
      <c r="I36" s="16">
        <v>2203</v>
      </c>
      <c r="J36" s="17">
        <v>2487</v>
      </c>
    </row>
    <row r="37" spans="1:10" hidden="1" x14ac:dyDescent="0.3">
      <c r="A37" s="12" t="s">
        <v>45</v>
      </c>
      <c r="B37" s="16">
        <v>9589</v>
      </c>
      <c r="C37" s="16">
        <v>4412</v>
      </c>
      <c r="D37" s="16">
        <v>5177</v>
      </c>
      <c r="E37" s="16">
        <v>5004</v>
      </c>
      <c r="F37" s="16">
        <v>2246</v>
      </c>
      <c r="G37" s="16">
        <v>2758</v>
      </c>
      <c r="H37" s="16">
        <v>4585</v>
      </c>
      <c r="I37" s="16">
        <v>2166</v>
      </c>
      <c r="J37" s="17">
        <v>2419</v>
      </c>
    </row>
    <row r="38" spans="1:10" hidden="1" x14ac:dyDescent="0.3">
      <c r="A38" s="12" t="s">
        <v>46</v>
      </c>
      <c r="B38" s="16">
        <v>12022</v>
      </c>
      <c r="C38" s="16">
        <v>5307</v>
      </c>
      <c r="D38" s="16">
        <v>6715</v>
      </c>
      <c r="E38" s="16">
        <v>5464</v>
      </c>
      <c r="F38" s="16">
        <v>2384</v>
      </c>
      <c r="G38" s="16">
        <v>3080</v>
      </c>
      <c r="H38" s="16">
        <v>6558</v>
      </c>
      <c r="I38" s="16">
        <v>2923</v>
      </c>
      <c r="J38" s="17">
        <v>3635</v>
      </c>
    </row>
    <row r="39" spans="1:10" hidden="1" x14ac:dyDescent="0.3">
      <c r="A39" s="12" t="s">
        <v>47</v>
      </c>
      <c r="B39" s="16">
        <v>11746</v>
      </c>
      <c r="C39" s="16">
        <v>5009</v>
      </c>
      <c r="D39" s="16">
        <v>6737</v>
      </c>
      <c r="E39" s="16">
        <v>5378</v>
      </c>
      <c r="F39" s="16">
        <v>2258</v>
      </c>
      <c r="G39" s="16">
        <v>3120</v>
      </c>
      <c r="H39" s="16">
        <v>6368</v>
      </c>
      <c r="I39" s="16">
        <v>2751</v>
      </c>
      <c r="J39" s="17">
        <v>3617</v>
      </c>
    </row>
    <row r="40" spans="1:10" hidden="1" x14ac:dyDescent="0.3">
      <c r="A40" s="12" t="s">
        <v>48</v>
      </c>
      <c r="B40" s="16">
        <v>12105</v>
      </c>
      <c r="C40" s="16">
        <v>5315</v>
      </c>
      <c r="D40" s="16">
        <v>6790</v>
      </c>
      <c r="E40" s="16">
        <v>6070</v>
      </c>
      <c r="F40" s="16">
        <v>2658</v>
      </c>
      <c r="G40" s="16">
        <v>3412</v>
      </c>
      <c r="H40" s="16">
        <v>6035</v>
      </c>
      <c r="I40" s="16">
        <v>2657</v>
      </c>
      <c r="J40" s="17">
        <v>3378</v>
      </c>
    </row>
    <row r="41" spans="1:10" hidden="1" x14ac:dyDescent="0.3">
      <c r="A41" s="12" t="s">
        <v>49</v>
      </c>
      <c r="B41" s="16">
        <v>5408</v>
      </c>
      <c r="C41" s="16">
        <v>2391</v>
      </c>
      <c r="D41" s="16">
        <v>3017</v>
      </c>
      <c r="E41" s="16">
        <v>2967</v>
      </c>
      <c r="F41" s="16">
        <v>1291</v>
      </c>
      <c r="G41" s="16">
        <v>1676</v>
      </c>
      <c r="H41" s="16">
        <v>2441</v>
      </c>
      <c r="I41" s="16">
        <v>1100</v>
      </c>
      <c r="J41" s="17">
        <v>1341</v>
      </c>
    </row>
    <row r="42" spans="1:10" hidden="1" x14ac:dyDescent="0.3">
      <c r="A42" s="12" t="s">
        <v>50</v>
      </c>
      <c r="B42" s="16">
        <v>7325</v>
      </c>
      <c r="C42" s="16">
        <v>3276</v>
      </c>
      <c r="D42" s="16">
        <v>4049</v>
      </c>
      <c r="E42" s="16">
        <v>3371</v>
      </c>
      <c r="F42" s="16">
        <v>1398</v>
      </c>
      <c r="G42" s="16">
        <v>1973</v>
      </c>
      <c r="H42" s="16">
        <v>3954</v>
      </c>
      <c r="I42" s="16">
        <v>1878</v>
      </c>
      <c r="J42" s="17">
        <v>2076</v>
      </c>
    </row>
    <row r="43" spans="1:10" hidden="1" x14ac:dyDescent="0.3">
      <c r="A43" s="12" t="s">
        <v>51</v>
      </c>
      <c r="B43" s="16">
        <v>5374</v>
      </c>
      <c r="C43" s="16">
        <v>2213</v>
      </c>
      <c r="D43" s="16">
        <v>3161</v>
      </c>
      <c r="E43" s="16">
        <v>2849</v>
      </c>
      <c r="F43" s="16">
        <v>1127</v>
      </c>
      <c r="G43" s="16">
        <v>1722</v>
      </c>
      <c r="H43" s="16">
        <v>2525</v>
      </c>
      <c r="I43" s="16">
        <v>1086</v>
      </c>
      <c r="J43" s="17">
        <v>1439</v>
      </c>
    </row>
    <row r="44" spans="1:10" hidden="1" x14ac:dyDescent="0.3">
      <c r="A44" s="12" t="s">
        <v>52</v>
      </c>
      <c r="B44" s="16">
        <v>3502</v>
      </c>
      <c r="C44" s="16">
        <v>1463</v>
      </c>
      <c r="D44" s="16">
        <v>2039</v>
      </c>
      <c r="E44" s="16">
        <v>1843</v>
      </c>
      <c r="F44" s="16">
        <v>750</v>
      </c>
      <c r="G44" s="16">
        <v>1093</v>
      </c>
      <c r="H44" s="16">
        <v>1659</v>
      </c>
      <c r="I44" s="16">
        <v>713</v>
      </c>
      <c r="J44" s="17">
        <v>946</v>
      </c>
    </row>
    <row r="45" spans="1:10" x14ac:dyDescent="0.3">
      <c r="A45" s="43" t="s">
        <v>55</v>
      </c>
      <c r="B45" s="31">
        <v>116926</v>
      </c>
      <c r="C45" s="31">
        <v>51984</v>
      </c>
      <c r="D45" s="37">
        <v>64942</v>
      </c>
      <c r="E45" s="37">
        <v>57900</v>
      </c>
      <c r="F45" s="37">
        <v>25377</v>
      </c>
      <c r="G45" s="37">
        <v>32523</v>
      </c>
      <c r="H45" s="37">
        <v>59026</v>
      </c>
      <c r="I45" s="37">
        <v>26607</v>
      </c>
      <c r="J45" s="38">
        <v>32419</v>
      </c>
    </row>
    <row r="46" spans="1:10" x14ac:dyDescent="0.3">
      <c r="A46" s="44" t="s">
        <v>9</v>
      </c>
      <c r="B46" s="13">
        <v>116926</v>
      </c>
      <c r="C46" s="13">
        <v>51984</v>
      </c>
      <c r="D46" s="13">
        <v>64942</v>
      </c>
      <c r="E46" s="13">
        <v>57900</v>
      </c>
      <c r="F46" s="13">
        <v>25377</v>
      </c>
      <c r="G46" s="13">
        <v>32523</v>
      </c>
      <c r="H46" s="13">
        <v>59026</v>
      </c>
      <c r="I46" s="13">
        <v>26607</v>
      </c>
      <c r="J46" s="36">
        <v>32419</v>
      </c>
    </row>
    <row r="47" spans="1:10" x14ac:dyDescent="0.3">
      <c r="A47" s="44" t="s">
        <v>10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7">
        <v>0</v>
      </c>
    </row>
    <row r="48" spans="1:10" hidden="1" x14ac:dyDescent="0.3">
      <c r="A48" s="12" t="s">
        <v>58</v>
      </c>
      <c r="B48" s="32">
        <v>5282</v>
      </c>
      <c r="C48" s="33">
        <v>2103</v>
      </c>
      <c r="D48" s="33">
        <v>3179</v>
      </c>
      <c r="E48" s="33">
        <v>1620</v>
      </c>
      <c r="F48" s="33">
        <v>626</v>
      </c>
      <c r="G48" s="33">
        <v>994</v>
      </c>
      <c r="H48" s="33">
        <v>3662</v>
      </c>
      <c r="I48" s="33">
        <v>1477</v>
      </c>
      <c r="J48" s="34">
        <v>2185</v>
      </c>
    </row>
    <row r="49" spans="1:10" hidden="1" x14ac:dyDescent="0.3">
      <c r="A49" s="12" t="s">
        <v>59</v>
      </c>
      <c r="B49" s="32">
        <v>9278</v>
      </c>
      <c r="C49" s="33">
        <v>3893</v>
      </c>
      <c r="D49" s="33">
        <v>5385</v>
      </c>
      <c r="E49" s="33">
        <v>5284</v>
      </c>
      <c r="F49" s="33">
        <v>2113</v>
      </c>
      <c r="G49" s="33">
        <v>3171</v>
      </c>
      <c r="H49" s="33">
        <v>3994</v>
      </c>
      <c r="I49" s="33">
        <v>1780</v>
      </c>
      <c r="J49" s="34">
        <v>2214</v>
      </c>
    </row>
    <row r="50" spans="1:10" hidden="1" x14ac:dyDescent="0.3">
      <c r="A50" s="12" t="s">
        <v>60</v>
      </c>
      <c r="B50" s="35">
        <v>7516</v>
      </c>
      <c r="C50" s="35">
        <v>3192</v>
      </c>
      <c r="D50" s="35">
        <v>4324</v>
      </c>
      <c r="E50" s="35">
        <v>3755</v>
      </c>
      <c r="F50" s="35">
        <v>1564</v>
      </c>
      <c r="G50" s="35">
        <v>2191</v>
      </c>
      <c r="H50" s="35">
        <v>3761</v>
      </c>
      <c r="I50" s="35">
        <v>1628</v>
      </c>
      <c r="J50" s="36">
        <v>2133</v>
      </c>
    </row>
    <row r="51" spans="1:10" hidden="1" x14ac:dyDescent="0.3">
      <c r="A51" s="12" t="s">
        <v>61</v>
      </c>
      <c r="B51" s="16">
        <v>14999</v>
      </c>
      <c r="C51" s="16">
        <v>6729</v>
      </c>
      <c r="D51" s="16">
        <v>8270</v>
      </c>
      <c r="E51" s="16">
        <v>7700</v>
      </c>
      <c r="F51" s="16">
        <v>3380</v>
      </c>
      <c r="G51" s="16">
        <v>4320</v>
      </c>
      <c r="H51" s="16">
        <v>7299</v>
      </c>
      <c r="I51" s="16">
        <v>3349</v>
      </c>
      <c r="J51" s="17">
        <v>3950</v>
      </c>
    </row>
    <row r="52" spans="1:10" hidden="1" x14ac:dyDescent="0.3">
      <c r="A52" s="12" t="s">
        <v>62</v>
      </c>
      <c r="B52" s="16">
        <v>14831</v>
      </c>
      <c r="C52" s="16">
        <v>6853</v>
      </c>
      <c r="D52" s="16">
        <v>7978</v>
      </c>
      <c r="E52" s="16">
        <v>7451</v>
      </c>
      <c r="F52" s="16">
        <v>3400</v>
      </c>
      <c r="G52" s="16">
        <v>4051</v>
      </c>
      <c r="H52" s="16">
        <v>7380</v>
      </c>
      <c r="I52" s="16">
        <v>3453</v>
      </c>
      <c r="J52" s="17">
        <v>3927</v>
      </c>
    </row>
    <row r="53" spans="1:10" hidden="1" x14ac:dyDescent="0.3">
      <c r="A53" s="12" t="s">
        <v>63</v>
      </c>
      <c r="B53" s="16">
        <v>14907</v>
      </c>
      <c r="C53" s="16">
        <v>6357</v>
      </c>
      <c r="D53" s="16">
        <v>8550</v>
      </c>
      <c r="E53" s="16">
        <v>6909</v>
      </c>
      <c r="F53" s="16">
        <v>2911</v>
      </c>
      <c r="G53" s="16">
        <v>3998</v>
      </c>
      <c r="H53" s="16">
        <v>7998</v>
      </c>
      <c r="I53" s="16">
        <v>3446</v>
      </c>
      <c r="J53" s="17">
        <v>4552</v>
      </c>
    </row>
    <row r="54" spans="1:10" hidden="1" x14ac:dyDescent="0.3">
      <c r="A54" s="12" t="s">
        <v>64</v>
      </c>
      <c r="B54" s="16">
        <v>17710</v>
      </c>
      <c r="C54" s="16">
        <v>7668</v>
      </c>
      <c r="D54" s="16">
        <v>10042</v>
      </c>
      <c r="E54" s="16">
        <v>9233</v>
      </c>
      <c r="F54" s="16">
        <v>3915</v>
      </c>
      <c r="G54" s="16">
        <v>5318</v>
      </c>
      <c r="H54" s="16">
        <v>8477</v>
      </c>
      <c r="I54" s="16">
        <v>3753</v>
      </c>
      <c r="J54" s="17">
        <v>4724</v>
      </c>
    </row>
    <row r="55" spans="1:10" hidden="1" x14ac:dyDescent="0.3">
      <c r="A55" s="12" t="s">
        <v>65</v>
      </c>
      <c r="B55" s="16">
        <v>15933</v>
      </c>
      <c r="C55" s="16">
        <v>6904</v>
      </c>
      <c r="D55" s="16">
        <v>9029</v>
      </c>
      <c r="E55" s="16">
        <v>7609</v>
      </c>
      <c r="F55" s="16">
        <v>3319</v>
      </c>
      <c r="G55" s="16">
        <v>4290</v>
      </c>
      <c r="H55" s="16">
        <v>8324</v>
      </c>
      <c r="I55" s="16">
        <v>3585</v>
      </c>
      <c r="J55" s="17">
        <v>4739</v>
      </c>
    </row>
    <row r="56" spans="1:10" hidden="1" x14ac:dyDescent="0.3">
      <c r="A56" s="12" t="s">
        <v>66</v>
      </c>
      <c r="B56" s="16">
        <v>6429</v>
      </c>
      <c r="C56" s="16">
        <v>3243</v>
      </c>
      <c r="D56" s="16">
        <v>3186</v>
      </c>
      <c r="E56" s="16">
        <v>3603</v>
      </c>
      <c r="F56" s="16">
        <v>1807</v>
      </c>
      <c r="G56" s="16">
        <v>1796</v>
      </c>
      <c r="H56" s="16">
        <v>2826</v>
      </c>
      <c r="I56" s="16">
        <v>1436</v>
      </c>
      <c r="J56" s="17">
        <v>1390</v>
      </c>
    </row>
    <row r="57" spans="1:10" hidden="1" x14ac:dyDescent="0.3">
      <c r="A57" s="12" t="s">
        <v>67</v>
      </c>
      <c r="B57" s="16">
        <v>6039</v>
      </c>
      <c r="C57" s="16">
        <v>3013</v>
      </c>
      <c r="D57" s="16">
        <v>3026</v>
      </c>
      <c r="E57" s="16">
        <v>2782</v>
      </c>
      <c r="F57" s="16">
        <v>1350</v>
      </c>
      <c r="G57" s="16">
        <v>1432</v>
      </c>
      <c r="H57" s="16">
        <v>3257</v>
      </c>
      <c r="I57" s="16">
        <v>1663</v>
      </c>
      <c r="J57" s="17">
        <v>1594</v>
      </c>
    </row>
    <row r="58" spans="1:10" hidden="1" x14ac:dyDescent="0.3">
      <c r="A58" s="12" t="s">
        <v>68</v>
      </c>
      <c r="B58" s="16">
        <v>2115</v>
      </c>
      <c r="C58" s="16">
        <v>1081</v>
      </c>
      <c r="D58" s="16">
        <v>1034</v>
      </c>
      <c r="E58" s="16">
        <v>1116</v>
      </c>
      <c r="F58" s="16">
        <v>567</v>
      </c>
      <c r="G58" s="16">
        <v>549</v>
      </c>
      <c r="H58" s="16">
        <v>999</v>
      </c>
      <c r="I58" s="16">
        <v>514</v>
      </c>
      <c r="J58" s="17">
        <v>485</v>
      </c>
    </row>
    <row r="59" spans="1:10" hidden="1" x14ac:dyDescent="0.3">
      <c r="A59" s="12" t="s">
        <v>69</v>
      </c>
      <c r="B59" s="16">
        <v>1887</v>
      </c>
      <c r="C59" s="16">
        <v>948</v>
      </c>
      <c r="D59" s="16">
        <v>939</v>
      </c>
      <c r="E59" s="16">
        <v>838</v>
      </c>
      <c r="F59" s="16">
        <v>425</v>
      </c>
      <c r="G59" s="16">
        <v>413</v>
      </c>
      <c r="H59" s="16">
        <v>1049</v>
      </c>
      <c r="I59" s="16">
        <v>523</v>
      </c>
      <c r="J59" s="17">
        <v>526</v>
      </c>
    </row>
    <row r="60" spans="1:10" x14ac:dyDescent="0.3">
      <c r="A60" s="45" t="s">
        <v>85</v>
      </c>
      <c r="B60" s="31">
        <v>6899</v>
      </c>
      <c r="C60" s="31">
        <v>2956</v>
      </c>
      <c r="D60" s="31">
        <v>3943</v>
      </c>
      <c r="E60" s="31">
        <v>2886</v>
      </c>
      <c r="F60" s="31">
        <v>1313</v>
      </c>
      <c r="G60" s="31">
        <v>1573</v>
      </c>
      <c r="H60" s="31">
        <v>4013</v>
      </c>
      <c r="I60" s="31">
        <v>1643</v>
      </c>
      <c r="J60" s="38">
        <v>2370</v>
      </c>
    </row>
    <row r="61" spans="1:10" x14ac:dyDescent="0.3">
      <c r="A61" s="46" t="s">
        <v>9</v>
      </c>
      <c r="B61" s="13">
        <v>6899</v>
      </c>
      <c r="C61" s="13">
        <v>2956</v>
      </c>
      <c r="D61" s="13">
        <v>3943</v>
      </c>
      <c r="E61" s="13">
        <v>2886</v>
      </c>
      <c r="F61" s="13">
        <v>1313</v>
      </c>
      <c r="G61" s="13">
        <v>1573</v>
      </c>
      <c r="H61" s="13">
        <v>4013</v>
      </c>
      <c r="I61" s="13">
        <v>1643</v>
      </c>
      <c r="J61" s="36">
        <v>2370</v>
      </c>
    </row>
    <row r="62" spans="1:10" x14ac:dyDescent="0.3">
      <c r="A62" s="46" t="s">
        <v>10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7">
        <v>0</v>
      </c>
    </row>
    <row r="63" spans="1:10" hidden="1" x14ac:dyDescent="0.3">
      <c r="A63" s="46" t="s">
        <v>72</v>
      </c>
      <c r="B63" s="13">
        <v>5982</v>
      </c>
      <c r="C63" s="13">
        <v>2580</v>
      </c>
      <c r="D63" s="13">
        <v>3402</v>
      </c>
      <c r="E63" s="13">
        <v>2051</v>
      </c>
      <c r="F63" s="13">
        <v>985</v>
      </c>
      <c r="G63" s="13">
        <v>1066</v>
      </c>
      <c r="H63" s="13">
        <v>3931</v>
      </c>
      <c r="I63" s="13">
        <v>1595</v>
      </c>
      <c r="J63" s="17">
        <v>2336</v>
      </c>
    </row>
    <row r="64" spans="1:10" hidden="1" x14ac:dyDescent="0.3">
      <c r="A64" s="46" t="s">
        <v>73</v>
      </c>
      <c r="B64" s="32">
        <v>917</v>
      </c>
      <c r="C64" s="33">
        <v>376</v>
      </c>
      <c r="D64" s="33">
        <v>541</v>
      </c>
      <c r="E64" s="33">
        <v>835</v>
      </c>
      <c r="F64" s="33">
        <v>328</v>
      </c>
      <c r="G64" s="33">
        <v>507</v>
      </c>
      <c r="H64" s="33">
        <v>82</v>
      </c>
      <c r="I64" s="33">
        <v>48</v>
      </c>
      <c r="J64" s="34">
        <v>34</v>
      </c>
    </row>
    <row r="65" spans="1:10" hidden="1" x14ac:dyDescent="0.3">
      <c r="A65" s="46" t="s">
        <v>74</v>
      </c>
      <c r="B65" s="35">
        <v>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6">
        <v>0</v>
      </c>
    </row>
    <row r="66" spans="1:10" hidden="1" x14ac:dyDescent="0.3">
      <c r="A66" s="46" t="s">
        <v>75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7">
        <v>0</v>
      </c>
    </row>
    <row r="67" spans="1:10" hidden="1" x14ac:dyDescent="0.3">
      <c r="A67" s="46" t="s">
        <v>76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7">
        <v>0</v>
      </c>
    </row>
    <row r="68" spans="1:10" hidden="1" x14ac:dyDescent="0.3">
      <c r="A68" s="46" t="s">
        <v>77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7">
        <v>0</v>
      </c>
    </row>
    <row r="69" spans="1:10" hidden="1" x14ac:dyDescent="0.3">
      <c r="A69" s="46" t="s">
        <v>78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7">
        <v>0</v>
      </c>
    </row>
    <row r="70" spans="1:10" hidden="1" x14ac:dyDescent="0.3">
      <c r="A70" s="46" t="s">
        <v>79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7">
        <v>0</v>
      </c>
    </row>
    <row r="71" spans="1:10" hidden="1" x14ac:dyDescent="0.3">
      <c r="A71" s="46" t="s">
        <v>80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7">
        <v>0</v>
      </c>
    </row>
    <row r="72" spans="1:10" hidden="1" x14ac:dyDescent="0.3">
      <c r="A72" s="46" t="s">
        <v>81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7">
        <v>0</v>
      </c>
    </row>
    <row r="73" spans="1:10" hidden="1" x14ac:dyDescent="0.3">
      <c r="A73" s="46" t="s">
        <v>82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7">
        <v>0</v>
      </c>
    </row>
    <row r="74" spans="1:10" hidden="1" x14ac:dyDescent="0.3">
      <c r="A74" s="46" t="s">
        <v>83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7">
        <v>0</v>
      </c>
    </row>
    <row r="75" spans="1:10" x14ac:dyDescent="0.3">
      <c r="A75" s="59" t="s">
        <v>98</v>
      </c>
      <c r="B75" s="31">
        <v>0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8">
        <v>0</v>
      </c>
    </row>
    <row r="76" spans="1:10" x14ac:dyDescent="0.3">
      <c r="A76" s="60" t="s">
        <v>9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36">
        <v>0</v>
      </c>
    </row>
    <row r="77" spans="1:10" x14ac:dyDescent="0.3">
      <c r="A77" s="60" t="s">
        <v>10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7">
        <v>0</v>
      </c>
    </row>
    <row r="78" spans="1:10" hidden="1" x14ac:dyDescent="0.3">
      <c r="A78" s="60" t="s">
        <v>99</v>
      </c>
      <c r="B78" s="32">
        <v>0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4">
        <v>0</v>
      </c>
    </row>
    <row r="79" spans="1:10" hidden="1" x14ac:dyDescent="0.3">
      <c r="A79" s="60" t="s">
        <v>100</v>
      </c>
      <c r="B79" s="32">
        <v>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4">
        <v>0</v>
      </c>
    </row>
    <row r="80" spans="1:10" hidden="1" x14ac:dyDescent="0.3">
      <c r="A80" s="60" t="s">
        <v>101</v>
      </c>
      <c r="B80" s="35"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6">
        <v>0</v>
      </c>
    </row>
    <row r="81" spans="1:10" hidden="1" x14ac:dyDescent="0.3">
      <c r="A81" s="60" t="s">
        <v>102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7">
        <v>0</v>
      </c>
    </row>
    <row r="82" spans="1:10" hidden="1" x14ac:dyDescent="0.3">
      <c r="A82" s="60" t="s">
        <v>103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7">
        <v>0</v>
      </c>
    </row>
    <row r="83" spans="1:10" hidden="1" x14ac:dyDescent="0.3">
      <c r="A83" s="60" t="s">
        <v>104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7">
        <v>0</v>
      </c>
    </row>
    <row r="84" spans="1:10" hidden="1" x14ac:dyDescent="0.3">
      <c r="A84" s="60" t="s">
        <v>105</v>
      </c>
      <c r="B84" s="16">
        <v>0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7">
        <v>0</v>
      </c>
    </row>
    <row r="85" spans="1:10" hidden="1" x14ac:dyDescent="0.3">
      <c r="A85" s="60" t="s">
        <v>106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7">
        <v>0</v>
      </c>
    </row>
    <row r="86" spans="1:10" hidden="1" x14ac:dyDescent="0.3">
      <c r="A86" s="60" t="s">
        <v>107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7">
        <v>0</v>
      </c>
    </row>
    <row r="87" spans="1:10" hidden="1" x14ac:dyDescent="0.3">
      <c r="A87" s="60" t="s">
        <v>108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7">
        <v>0</v>
      </c>
    </row>
    <row r="88" spans="1:10" hidden="1" x14ac:dyDescent="0.3">
      <c r="A88" s="60" t="s">
        <v>109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7">
        <v>0</v>
      </c>
    </row>
    <row r="89" spans="1:10" hidden="1" x14ac:dyDescent="0.3">
      <c r="A89" s="60" t="s">
        <v>110</v>
      </c>
      <c r="B89" s="16">
        <v>0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7">
        <v>0</v>
      </c>
    </row>
    <row r="90" spans="1:10" x14ac:dyDescent="0.3">
      <c r="A90" s="71" t="s">
        <v>120</v>
      </c>
      <c r="B90" s="31">
        <v>33524</v>
      </c>
      <c r="C90" s="31">
        <v>14934</v>
      </c>
      <c r="D90" s="31">
        <v>18590</v>
      </c>
      <c r="E90" s="31">
        <v>18945</v>
      </c>
      <c r="F90" s="31">
        <v>8555</v>
      </c>
      <c r="G90" s="31">
        <v>10390</v>
      </c>
      <c r="H90" s="31">
        <v>14579</v>
      </c>
      <c r="I90" s="31">
        <v>6379</v>
      </c>
      <c r="J90" s="38">
        <v>8200</v>
      </c>
    </row>
    <row r="91" spans="1:10" x14ac:dyDescent="0.3">
      <c r="A91" s="72" t="s">
        <v>9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36">
        <v>0</v>
      </c>
    </row>
    <row r="92" spans="1:10" x14ac:dyDescent="0.3">
      <c r="A92" s="72" t="s">
        <v>10</v>
      </c>
      <c r="B92" s="13">
        <v>33524</v>
      </c>
      <c r="C92" s="13">
        <v>14934</v>
      </c>
      <c r="D92" s="13">
        <v>18590</v>
      </c>
      <c r="E92" s="13">
        <v>18945</v>
      </c>
      <c r="F92" s="13">
        <v>8555</v>
      </c>
      <c r="G92" s="13">
        <v>10390</v>
      </c>
      <c r="H92" s="13">
        <v>14579</v>
      </c>
      <c r="I92" s="13">
        <v>6379</v>
      </c>
      <c r="J92" s="17">
        <v>8200</v>
      </c>
    </row>
    <row r="93" spans="1:10" hidden="1" x14ac:dyDescent="0.3">
      <c r="A93" s="72" t="s">
        <v>122</v>
      </c>
      <c r="B93" s="32">
        <v>0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4">
        <v>0</v>
      </c>
    </row>
    <row r="94" spans="1:10" hidden="1" x14ac:dyDescent="0.3">
      <c r="A94" s="72" t="s">
        <v>123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4">
        <v>0</v>
      </c>
    </row>
    <row r="95" spans="1:10" hidden="1" x14ac:dyDescent="0.3">
      <c r="A95" s="72" t="s">
        <v>124</v>
      </c>
      <c r="B95" s="35">
        <v>0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6">
        <v>0</v>
      </c>
    </row>
    <row r="96" spans="1:10" hidden="1" x14ac:dyDescent="0.3">
      <c r="A96" s="72" t="s">
        <v>125</v>
      </c>
      <c r="B96" s="16">
        <v>6099</v>
      </c>
      <c r="C96" s="16">
        <v>2787</v>
      </c>
      <c r="D96" s="16">
        <v>3312</v>
      </c>
      <c r="E96" s="16">
        <v>3392</v>
      </c>
      <c r="F96" s="16">
        <v>1560</v>
      </c>
      <c r="G96" s="16">
        <v>1832</v>
      </c>
      <c r="H96" s="16">
        <v>2707</v>
      </c>
      <c r="I96" s="16">
        <v>1227</v>
      </c>
      <c r="J96" s="17">
        <v>1480</v>
      </c>
    </row>
    <row r="97" spans="1:10" hidden="1" x14ac:dyDescent="0.3">
      <c r="A97" s="72" t="s">
        <v>126</v>
      </c>
      <c r="B97" s="16">
        <v>5629</v>
      </c>
      <c r="C97" s="16">
        <v>2414</v>
      </c>
      <c r="D97" s="16">
        <v>3215</v>
      </c>
      <c r="E97" s="16">
        <v>3381</v>
      </c>
      <c r="F97" s="16">
        <v>1465</v>
      </c>
      <c r="G97" s="16">
        <v>1916</v>
      </c>
      <c r="H97" s="16">
        <v>2248</v>
      </c>
      <c r="I97" s="16">
        <v>949</v>
      </c>
      <c r="J97" s="17">
        <v>1299</v>
      </c>
    </row>
    <row r="98" spans="1:10" hidden="1" x14ac:dyDescent="0.3">
      <c r="A98" s="72" t="s">
        <v>127</v>
      </c>
      <c r="B98" s="16">
        <v>8739</v>
      </c>
      <c r="C98" s="16">
        <v>3962</v>
      </c>
      <c r="D98" s="16">
        <v>4777</v>
      </c>
      <c r="E98" s="16">
        <v>5114</v>
      </c>
      <c r="F98" s="16">
        <v>2404</v>
      </c>
      <c r="G98" s="16">
        <v>2710</v>
      </c>
      <c r="H98" s="16">
        <v>3625</v>
      </c>
      <c r="I98" s="16">
        <v>1558</v>
      </c>
      <c r="J98" s="17">
        <v>2067</v>
      </c>
    </row>
    <row r="99" spans="1:10" hidden="1" x14ac:dyDescent="0.3">
      <c r="A99" s="72" t="s">
        <v>128</v>
      </c>
      <c r="B99" s="16">
        <v>7054</v>
      </c>
      <c r="C99" s="16">
        <v>3152</v>
      </c>
      <c r="D99" s="16">
        <v>3902</v>
      </c>
      <c r="E99" s="16">
        <v>3819</v>
      </c>
      <c r="F99" s="16">
        <v>1699</v>
      </c>
      <c r="G99" s="16">
        <v>2120</v>
      </c>
      <c r="H99" s="16">
        <v>3235</v>
      </c>
      <c r="I99" s="16">
        <v>1453</v>
      </c>
      <c r="J99" s="17">
        <v>1782</v>
      </c>
    </row>
    <row r="100" spans="1:10" hidden="1" x14ac:dyDescent="0.3">
      <c r="A100" s="72" t="s">
        <v>129</v>
      </c>
      <c r="B100" s="16">
        <v>5302</v>
      </c>
      <c r="C100" s="16">
        <v>2319</v>
      </c>
      <c r="D100" s="16">
        <v>2983</v>
      </c>
      <c r="E100" s="16">
        <v>2985</v>
      </c>
      <c r="F100" s="16">
        <v>1323</v>
      </c>
      <c r="G100" s="16">
        <v>1662</v>
      </c>
      <c r="H100" s="16">
        <v>2317</v>
      </c>
      <c r="I100" s="16">
        <v>996</v>
      </c>
      <c r="J100" s="17">
        <v>1321</v>
      </c>
    </row>
    <row r="101" spans="1:10" hidden="1" x14ac:dyDescent="0.3">
      <c r="A101" s="72" t="s">
        <v>130</v>
      </c>
      <c r="B101" s="16">
        <v>701</v>
      </c>
      <c r="C101" s="16">
        <v>300</v>
      </c>
      <c r="D101" s="16">
        <v>401</v>
      </c>
      <c r="E101" s="16">
        <v>254</v>
      </c>
      <c r="F101" s="16">
        <v>104</v>
      </c>
      <c r="G101" s="16">
        <v>150</v>
      </c>
      <c r="H101" s="16">
        <v>447</v>
      </c>
      <c r="I101" s="16">
        <v>196</v>
      </c>
      <c r="J101" s="17">
        <v>251</v>
      </c>
    </row>
    <row r="102" spans="1:10" hidden="1" x14ac:dyDescent="0.3">
      <c r="A102" s="72" t="s">
        <v>131</v>
      </c>
      <c r="B102" s="35">
        <v>0</v>
      </c>
      <c r="C102" s="35">
        <v>0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6">
        <v>0</v>
      </c>
    </row>
    <row r="103" spans="1:10" hidden="1" x14ac:dyDescent="0.3">
      <c r="A103" s="72" t="s">
        <v>132</v>
      </c>
      <c r="B103" s="16"/>
      <c r="C103" s="16"/>
      <c r="D103" s="16"/>
      <c r="E103" s="16"/>
      <c r="F103" s="16"/>
      <c r="G103" s="16"/>
      <c r="H103" s="16"/>
      <c r="I103" s="16"/>
      <c r="J103" s="17"/>
    </row>
    <row r="104" spans="1:10" hidden="1" x14ac:dyDescent="0.3">
      <c r="A104" s="72" t="s">
        <v>133</v>
      </c>
      <c r="B104" s="16"/>
      <c r="C104" s="16"/>
      <c r="D104" s="16"/>
      <c r="E104" s="16"/>
      <c r="F104" s="16"/>
      <c r="G104" s="16"/>
      <c r="H104" s="16"/>
      <c r="I104" s="16"/>
      <c r="J104" s="17"/>
    </row>
    <row r="105" spans="1:10" x14ac:dyDescent="0.3">
      <c r="A105" s="75" t="s">
        <v>135</v>
      </c>
      <c r="B105" s="31">
        <v>14662</v>
      </c>
      <c r="C105" s="31">
        <v>7096</v>
      </c>
      <c r="D105" s="31">
        <v>7566</v>
      </c>
      <c r="E105" s="31">
        <v>8261</v>
      </c>
      <c r="F105" s="31">
        <v>4069</v>
      </c>
      <c r="G105" s="31">
        <v>4192</v>
      </c>
      <c r="H105" s="31">
        <v>6401</v>
      </c>
      <c r="I105" s="31">
        <v>3027</v>
      </c>
      <c r="J105" s="64">
        <v>3374</v>
      </c>
    </row>
    <row r="106" spans="1:10" x14ac:dyDescent="0.3">
      <c r="A106" s="74" t="s">
        <v>9</v>
      </c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63">
        <v>0</v>
      </c>
    </row>
    <row r="107" spans="1:10" x14ac:dyDescent="0.3">
      <c r="A107" s="74" t="s">
        <v>10</v>
      </c>
      <c r="B107" s="13">
        <v>14662</v>
      </c>
      <c r="C107" s="13">
        <v>7096</v>
      </c>
      <c r="D107" s="13">
        <v>7566</v>
      </c>
      <c r="E107" s="13">
        <v>8261</v>
      </c>
      <c r="F107" s="13">
        <v>4069</v>
      </c>
      <c r="G107" s="13">
        <v>4192</v>
      </c>
      <c r="H107" s="13">
        <v>6401</v>
      </c>
      <c r="I107" s="13">
        <v>3027</v>
      </c>
      <c r="J107" s="63">
        <v>3374</v>
      </c>
    </row>
    <row r="108" spans="1:10" hidden="1" x14ac:dyDescent="0.3">
      <c r="A108" s="74" t="s">
        <v>148</v>
      </c>
      <c r="B108" s="32">
        <v>0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95">
        <v>0</v>
      </c>
    </row>
    <row r="109" spans="1:10" hidden="1" x14ac:dyDescent="0.3">
      <c r="A109" s="74" t="s">
        <v>137</v>
      </c>
      <c r="B109" s="32">
        <v>50</v>
      </c>
      <c r="C109" s="33">
        <v>35</v>
      </c>
      <c r="D109" s="33">
        <v>15</v>
      </c>
      <c r="E109" s="33">
        <v>28</v>
      </c>
      <c r="F109" s="33">
        <v>17</v>
      </c>
      <c r="G109" s="33">
        <v>11</v>
      </c>
      <c r="H109" s="33">
        <v>22</v>
      </c>
      <c r="I109" s="33">
        <v>18</v>
      </c>
      <c r="J109" s="34">
        <v>4</v>
      </c>
    </row>
    <row r="110" spans="1:10" hidden="1" x14ac:dyDescent="0.3">
      <c r="A110" s="74" t="s">
        <v>138</v>
      </c>
      <c r="B110" s="35">
        <v>711</v>
      </c>
      <c r="C110" s="35">
        <v>436</v>
      </c>
      <c r="D110" s="35">
        <v>275</v>
      </c>
      <c r="E110" s="35">
        <v>452</v>
      </c>
      <c r="F110" s="35">
        <v>307</v>
      </c>
      <c r="G110" s="35">
        <v>145</v>
      </c>
      <c r="H110" s="35">
        <v>259</v>
      </c>
      <c r="I110" s="35">
        <v>129</v>
      </c>
      <c r="J110" s="36">
        <v>130</v>
      </c>
    </row>
    <row r="111" spans="1:10" hidden="1" x14ac:dyDescent="0.3">
      <c r="A111" s="74" t="s">
        <v>139</v>
      </c>
      <c r="B111" s="16">
        <v>2732</v>
      </c>
      <c r="C111" s="16">
        <v>1332</v>
      </c>
      <c r="D111" s="16">
        <v>1400</v>
      </c>
      <c r="E111" s="16">
        <v>1680</v>
      </c>
      <c r="F111" s="16">
        <v>813</v>
      </c>
      <c r="G111" s="16">
        <v>867</v>
      </c>
      <c r="H111" s="16">
        <v>1052</v>
      </c>
      <c r="I111" s="16">
        <v>519</v>
      </c>
      <c r="J111" s="17">
        <v>533</v>
      </c>
    </row>
    <row r="112" spans="1:10" hidden="1" x14ac:dyDescent="0.3">
      <c r="A112" s="74" t="s">
        <v>140</v>
      </c>
      <c r="B112" s="16">
        <v>4058</v>
      </c>
      <c r="C112" s="16">
        <v>1959</v>
      </c>
      <c r="D112" s="16">
        <v>2099</v>
      </c>
      <c r="E112" s="16">
        <v>2167</v>
      </c>
      <c r="F112" s="16">
        <v>1066</v>
      </c>
      <c r="G112" s="16">
        <v>1101</v>
      </c>
      <c r="H112" s="16">
        <v>1891</v>
      </c>
      <c r="I112" s="16">
        <v>893</v>
      </c>
      <c r="J112" s="17">
        <v>998</v>
      </c>
    </row>
    <row r="113" spans="1:10" hidden="1" x14ac:dyDescent="0.3">
      <c r="A113" s="74" t="s">
        <v>141</v>
      </c>
      <c r="B113" s="16">
        <v>3848</v>
      </c>
      <c r="C113" s="16">
        <v>1800</v>
      </c>
      <c r="D113" s="16">
        <v>2048</v>
      </c>
      <c r="E113" s="16">
        <v>2175</v>
      </c>
      <c r="F113" s="16">
        <v>1027</v>
      </c>
      <c r="G113" s="16">
        <v>1148</v>
      </c>
      <c r="H113" s="16">
        <v>1673</v>
      </c>
      <c r="I113" s="16">
        <v>773</v>
      </c>
      <c r="J113" s="17">
        <v>900</v>
      </c>
    </row>
    <row r="114" spans="1:10" hidden="1" x14ac:dyDescent="0.3">
      <c r="A114" s="74" t="s">
        <v>142</v>
      </c>
      <c r="B114" s="16">
        <v>1624</v>
      </c>
      <c r="C114" s="16">
        <v>750</v>
      </c>
      <c r="D114" s="16">
        <v>874</v>
      </c>
      <c r="E114" s="16">
        <v>850</v>
      </c>
      <c r="F114" s="16">
        <v>403</v>
      </c>
      <c r="G114" s="16">
        <v>447</v>
      </c>
      <c r="H114" s="16">
        <v>774</v>
      </c>
      <c r="I114" s="16">
        <v>347</v>
      </c>
      <c r="J114" s="17">
        <v>427</v>
      </c>
    </row>
    <row r="115" spans="1:10" hidden="1" x14ac:dyDescent="0.3">
      <c r="A115" s="74" t="s">
        <v>143</v>
      </c>
      <c r="B115" s="16">
        <v>1639</v>
      </c>
      <c r="C115" s="16">
        <v>784</v>
      </c>
      <c r="D115" s="16">
        <v>855</v>
      </c>
      <c r="E115" s="16">
        <v>909</v>
      </c>
      <c r="F115" s="16">
        <v>436</v>
      </c>
      <c r="G115" s="16">
        <v>473</v>
      </c>
      <c r="H115" s="16">
        <v>730</v>
      </c>
      <c r="I115" s="16">
        <v>348</v>
      </c>
      <c r="J115" s="17">
        <v>382</v>
      </c>
    </row>
    <row r="116" spans="1:10" hidden="1" x14ac:dyDescent="0.3">
      <c r="A116" s="74" t="s">
        <v>144</v>
      </c>
      <c r="B116" s="32">
        <v>0</v>
      </c>
      <c r="C116" s="32">
        <v>0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95">
        <v>0</v>
      </c>
    </row>
    <row r="117" spans="1:10" hidden="1" x14ac:dyDescent="0.3">
      <c r="A117" s="74" t="s">
        <v>145</v>
      </c>
      <c r="B117" s="35">
        <v>0</v>
      </c>
      <c r="C117" s="35">
        <v>0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6">
        <v>0</v>
      </c>
    </row>
    <row r="118" spans="1:10" hidden="1" x14ac:dyDescent="0.3">
      <c r="A118" s="74" t="s">
        <v>146</v>
      </c>
      <c r="B118" s="35">
        <v>0</v>
      </c>
      <c r="C118" s="35">
        <v>0</v>
      </c>
      <c r="D118" s="35">
        <v>0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6">
        <v>0</v>
      </c>
    </row>
    <row r="119" spans="1:10" hidden="1" x14ac:dyDescent="0.3">
      <c r="A119" s="74" t="s">
        <v>147</v>
      </c>
      <c r="B119" s="35">
        <v>0</v>
      </c>
      <c r="C119" s="35">
        <v>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6">
        <v>0</v>
      </c>
    </row>
    <row r="120" spans="1:10" x14ac:dyDescent="0.3">
      <c r="A120" s="85" t="s">
        <v>151</v>
      </c>
      <c r="B120" s="86">
        <v>2865</v>
      </c>
      <c r="C120" s="86">
        <v>1522</v>
      </c>
      <c r="D120" s="86">
        <v>1343</v>
      </c>
      <c r="E120" s="86">
        <v>2112</v>
      </c>
      <c r="F120" s="86">
        <v>1117</v>
      </c>
      <c r="G120" s="86">
        <v>995</v>
      </c>
      <c r="H120" s="86">
        <v>753</v>
      </c>
      <c r="I120" s="86">
        <v>405</v>
      </c>
      <c r="J120" s="94">
        <v>348</v>
      </c>
    </row>
    <row r="121" spans="1:10" x14ac:dyDescent="0.3">
      <c r="A121" s="51" t="s">
        <v>149</v>
      </c>
      <c r="B121" s="13">
        <v>0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63">
        <v>0</v>
      </c>
    </row>
    <row r="122" spans="1:10" x14ac:dyDescent="0.3">
      <c r="A122" s="51" t="s">
        <v>150</v>
      </c>
      <c r="B122" s="13">
        <v>2865</v>
      </c>
      <c r="C122" s="13">
        <v>1522</v>
      </c>
      <c r="D122" s="13">
        <v>1343</v>
      </c>
      <c r="E122" s="13">
        <v>2112</v>
      </c>
      <c r="F122" s="13">
        <v>1117</v>
      </c>
      <c r="G122" s="13">
        <v>995</v>
      </c>
      <c r="H122" s="13">
        <v>753</v>
      </c>
      <c r="I122" s="13">
        <v>405</v>
      </c>
      <c r="J122" s="63">
        <v>348</v>
      </c>
    </row>
    <row r="123" spans="1:10" hidden="1" x14ac:dyDescent="0.3">
      <c r="A123" s="51" t="s">
        <v>152</v>
      </c>
      <c r="B123" s="32">
        <v>0</v>
      </c>
      <c r="C123" s="32">
        <v>0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95">
        <v>0</v>
      </c>
    </row>
    <row r="124" spans="1:10" hidden="1" x14ac:dyDescent="0.3">
      <c r="A124" s="51" t="s">
        <v>153</v>
      </c>
      <c r="B124" s="32">
        <v>301</v>
      </c>
      <c r="C124" s="32">
        <v>181</v>
      </c>
      <c r="D124" s="32">
        <v>120</v>
      </c>
      <c r="E124" s="32">
        <v>209</v>
      </c>
      <c r="F124" s="32">
        <v>122</v>
      </c>
      <c r="G124" s="32">
        <v>87</v>
      </c>
      <c r="H124" s="32">
        <v>92</v>
      </c>
      <c r="I124" s="32">
        <v>59</v>
      </c>
      <c r="J124" s="95">
        <v>33</v>
      </c>
    </row>
    <row r="125" spans="1:10" hidden="1" x14ac:dyDescent="0.3">
      <c r="A125" s="51" t="s">
        <v>154</v>
      </c>
      <c r="B125" s="32">
        <v>140</v>
      </c>
      <c r="C125" s="32">
        <v>69</v>
      </c>
      <c r="D125" s="32">
        <v>71</v>
      </c>
      <c r="E125" s="32">
        <v>140</v>
      </c>
      <c r="F125" s="32">
        <v>69</v>
      </c>
      <c r="G125" s="32">
        <v>71</v>
      </c>
      <c r="H125" s="32">
        <v>0</v>
      </c>
      <c r="I125" s="32">
        <v>0</v>
      </c>
      <c r="J125" s="95">
        <v>0</v>
      </c>
    </row>
    <row r="126" spans="1:10" hidden="1" x14ac:dyDescent="0.3">
      <c r="A126" s="51" t="s">
        <v>155</v>
      </c>
      <c r="B126" s="32">
        <v>1257</v>
      </c>
      <c r="C126" s="32">
        <v>681</v>
      </c>
      <c r="D126" s="32">
        <v>576</v>
      </c>
      <c r="E126" s="32">
        <v>846</v>
      </c>
      <c r="F126" s="32">
        <v>461</v>
      </c>
      <c r="G126" s="32">
        <v>385</v>
      </c>
      <c r="H126" s="32">
        <v>411</v>
      </c>
      <c r="I126" s="32">
        <v>220</v>
      </c>
      <c r="J126" s="95">
        <v>191</v>
      </c>
    </row>
    <row r="127" spans="1:10" hidden="1" x14ac:dyDescent="0.3">
      <c r="A127" s="51" t="s">
        <v>156</v>
      </c>
      <c r="B127" s="32">
        <v>0</v>
      </c>
      <c r="C127" s="32">
        <v>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95">
        <v>0</v>
      </c>
    </row>
    <row r="128" spans="1:10" hidden="1" x14ac:dyDescent="0.3">
      <c r="A128" s="51" t="s">
        <v>157</v>
      </c>
      <c r="B128" s="32">
        <v>868</v>
      </c>
      <c r="C128" s="32">
        <v>415</v>
      </c>
      <c r="D128" s="32">
        <v>453</v>
      </c>
      <c r="E128" s="32">
        <v>619</v>
      </c>
      <c r="F128" s="32">
        <v>289</v>
      </c>
      <c r="G128" s="32">
        <v>330</v>
      </c>
      <c r="H128" s="32">
        <v>249</v>
      </c>
      <c r="I128" s="32">
        <v>126</v>
      </c>
      <c r="J128" s="95">
        <v>123</v>
      </c>
    </row>
    <row r="129" spans="1:10" hidden="1" x14ac:dyDescent="0.3">
      <c r="A129" s="51" t="s">
        <v>158</v>
      </c>
      <c r="B129" s="32">
        <v>136</v>
      </c>
      <c r="C129" s="32">
        <v>78</v>
      </c>
      <c r="D129" s="32">
        <v>58</v>
      </c>
      <c r="E129" s="32">
        <v>136</v>
      </c>
      <c r="F129" s="32">
        <v>78</v>
      </c>
      <c r="G129" s="32">
        <v>58</v>
      </c>
      <c r="H129" s="32">
        <v>0</v>
      </c>
      <c r="I129" s="32">
        <v>0</v>
      </c>
      <c r="J129" s="95">
        <v>0</v>
      </c>
    </row>
    <row r="130" spans="1:10" hidden="1" x14ac:dyDescent="0.3">
      <c r="A130" s="51" t="s">
        <v>159</v>
      </c>
      <c r="B130" s="32">
        <v>163</v>
      </c>
      <c r="C130" s="32">
        <v>98</v>
      </c>
      <c r="D130" s="32">
        <v>65</v>
      </c>
      <c r="E130" s="32">
        <v>162</v>
      </c>
      <c r="F130" s="32">
        <v>98</v>
      </c>
      <c r="G130" s="32">
        <v>64</v>
      </c>
      <c r="H130" s="32">
        <v>1</v>
      </c>
      <c r="I130" s="32">
        <v>0</v>
      </c>
      <c r="J130" s="95">
        <v>1</v>
      </c>
    </row>
    <row r="131" spans="1:10" hidden="1" x14ac:dyDescent="0.3">
      <c r="A131" s="51" t="s">
        <v>160</v>
      </c>
      <c r="B131" s="32">
        <v>0</v>
      </c>
      <c r="C131" s="32">
        <v>0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95">
        <v>0</v>
      </c>
    </row>
    <row r="132" spans="1:10" hidden="1" x14ac:dyDescent="0.3">
      <c r="A132" s="51" t="s">
        <v>161</v>
      </c>
      <c r="B132" s="32">
        <v>0</v>
      </c>
      <c r="C132" s="32">
        <v>0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95">
        <v>0</v>
      </c>
    </row>
    <row r="133" spans="1:10" hidden="1" x14ac:dyDescent="0.3">
      <c r="A133" s="51" t="s">
        <v>162</v>
      </c>
      <c r="B133" s="32">
        <v>0</v>
      </c>
      <c r="C133" s="32">
        <v>0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95">
        <v>0</v>
      </c>
    </row>
    <row r="134" spans="1:10" hidden="1" x14ac:dyDescent="0.3">
      <c r="A134" s="89" t="s">
        <v>163</v>
      </c>
      <c r="B134" s="91">
        <v>0</v>
      </c>
      <c r="C134" s="91">
        <v>0</v>
      </c>
      <c r="D134" s="91">
        <v>0</v>
      </c>
      <c r="E134" s="91">
        <v>0</v>
      </c>
      <c r="F134" s="91">
        <v>0</v>
      </c>
      <c r="G134" s="91">
        <v>0</v>
      </c>
      <c r="H134" s="91">
        <v>0</v>
      </c>
      <c r="I134" s="91">
        <v>0</v>
      </c>
      <c r="J134" s="96">
        <v>0</v>
      </c>
    </row>
    <row r="135" spans="1:10" x14ac:dyDescent="0.3">
      <c r="A135" s="85" t="s">
        <v>176</v>
      </c>
      <c r="B135" s="86">
        <v>1047</v>
      </c>
      <c r="C135" s="86">
        <v>505</v>
      </c>
      <c r="D135" s="86">
        <v>542</v>
      </c>
      <c r="E135" s="86">
        <v>952</v>
      </c>
      <c r="F135" s="86">
        <v>462</v>
      </c>
      <c r="G135" s="86">
        <v>490</v>
      </c>
      <c r="H135" s="86">
        <v>95</v>
      </c>
      <c r="I135" s="86">
        <v>43</v>
      </c>
      <c r="J135" s="94">
        <v>52</v>
      </c>
    </row>
    <row r="136" spans="1:10" x14ac:dyDescent="0.3">
      <c r="A136" s="51" t="s">
        <v>177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63">
        <v>0</v>
      </c>
    </row>
    <row r="137" spans="1:10" x14ac:dyDescent="0.3">
      <c r="A137" s="51" t="s">
        <v>178</v>
      </c>
      <c r="B137" s="13">
        <v>1047</v>
      </c>
      <c r="C137" s="13">
        <v>505</v>
      </c>
      <c r="D137" s="13">
        <v>542</v>
      </c>
      <c r="E137" s="13">
        <v>952</v>
      </c>
      <c r="F137" s="13">
        <v>462</v>
      </c>
      <c r="G137" s="13">
        <v>490</v>
      </c>
      <c r="H137" s="13">
        <v>95</v>
      </c>
      <c r="I137" s="13">
        <v>43</v>
      </c>
      <c r="J137" s="63">
        <v>52</v>
      </c>
    </row>
    <row r="138" spans="1:10" hidden="1" x14ac:dyDescent="0.3">
      <c r="A138" s="51" t="s">
        <v>179</v>
      </c>
      <c r="B138" s="91">
        <v>0</v>
      </c>
      <c r="C138" s="91">
        <v>0</v>
      </c>
      <c r="D138" s="91">
        <v>0</v>
      </c>
      <c r="E138" s="91">
        <v>0</v>
      </c>
      <c r="F138" s="91">
        <v>0</v>
      </c>
      <c r="G138" s="91">
        <v>0</v>
      </c>
      <c r="H138" s="91">
        <v>0</v>
      </c>
      <c r="I138" s="91">
        <v>0</v>
      </c>
      <c r="J138" s="96">
        <v>0</v>
      </c>
    </row>
    <row r="139" spans="1:10" hidden="1" x14ac:dyDescent="0.3">
      <c r="A139" s="51" t="s">
        <v>180</v>
      </c>
      <c r="B139" s="91">
        <v>0</v>
      </c>
      <c r="C139" s="91">
        <v>0</v>
      </c>
      <c r="D139" s="91">
        <v>0</v>
      </c>
      <c r="E139" s="91">
        <v>0</v>
      </c>
      <c r="F139" s="91">
        <v>0</v>
      </c>
      <c r="G139" s="91">
        <v>0</v>
      </c>
      <c r="H139" s="91">
        <v>0</v>
      </c>
      <c r="I139" s="91">
        <v>0</v>
      </c>
      <c r="J139" s="96">
        <v>0</v>
      </c>
    </row>
    <row r="140" spans="1:10" hidden="1" x14ac:dyDescent="0.3">
      <c r="A140" s="51" t="s">
        <v>181</v>
      </c>
      <c r="B140" s="99">
        <v>0</v>
      </c>
      <c r="C140" s="99">
        <v>0</v>
      </c>
      <c r="D140" s="99">
        <v>0</v>
      </c>
      <c r="E140" s="99">
        <v>0</v>
      </c>
      <c r="F140" s="99">
        <v>0</v>
      </c>
      <c r="G140" s="99">
        <v>0</v>
      </c>
      <c r="H140" s="99">
        <v>0</v>
      </c>
      <c r="I140" s="99">
        <v>0</v>
      </c>
      <c r="J140" s="100">
        <v>0</v>
      </c>
    </row>
    <row r="141" spans="1:10" hidden="1" x14ac:dyDescent="0.3">
      <c r="A141" s="51" t="s">
        <v>182</v>
      </c>
      <c r="B141" s="99">
        <v>0</v>
      </c>
      <c r="C141" s="99">
        <v>0</v>
      </c>
      <c r="D141" s="99">
        <v>0</v>
      </c>
      <c r="E141" s="99">
        <v>0</v>
      </c>
      <c r="F141" s="99">
        <v>0</v>
      </c>
      <c r="G141" s="99">
        <v>0</v>
      </c>
      <c r="H141" s="99">
        <v>0</v>
      </c>
      <c r="I141" s="99">
        <v>0</v>
      </c>
      <c r="J141" s="100">
        <v>0</v>
      </c>
    </row>
    <row r="142" spans="1:10" hidden="1" x14ac:dyDescent="0.3">
      <c r="A142" s="51" t="s">
        <v>183</v>
      </c>
      <c r="B142" s="99">
        <v>321</v>
      </c>
      <c r="C142" s="99">
        <v>148</v>
      </c>
      <c r="D142" s="99">
        <v>173</v>
      </c>
      <c r="E142" s="99">
        <v>321</v>
      </c>
      <c r="F142" s="99">
        <v>148</v>
      </c>
      <c r="G142" s="99">
        <v>173</v>
      </c>
      <c r="H142" s="99">
        <v>0</v>
      </c>
      <c r="I142" s="99">
        <v>0</v>
      </c>
      <c r="J142" s="100">
        <v>0</v>
      </c>
    </row>
    <row r="143" spans="1:10" hidden="1" x14ac:dyDescent="0.3">
      <c r="A143" s="51" t="s">
        <v>184</v>
      </c>
      <c r="B143" s="99">
        <v>726</v>
      </c>
      <c r="C143" s="99">
        <v>357</v>
      </c>
      <c r="D143" s="99">
        <v>369</v>
      </c>
      <c r="E143" s="99">
        <v>631</v>
      </c>
      <c r="F143" s="99">
        <v>314</v>
      </c>
      <c r="G143" s="99">
        <v>317</v>
      </c>
      <c r="H143" s="99">
        <v>95</v>
      </c>
      <c r="I143" s="99">
        <v>43</v>
      </c>
      <c r="J143" s="100">
        <v>52</v>
      </c>
    </row>
    <row r="144" spans="1:10" hidden="1" x14ac:dyDescent="0.3">
      <c r="A144" s="51" t="s">
        <v>185</v>
      </c>
      <c r="B144" s="99">
        <v>0</v>
      </c>
      <c r="C144" s="99">
        <v>0</v>
      </c>
      <c r="D144" s="99">
        <v>0</v>
      </c>
      <c r="E144" s="99">
        <v>0</v>
      </c>
      <c r="F144" s="99">
        <v>0</v>
      </c>
      <c r="G144" s="99">
        <v>0</v>
      </c>
      <c r="H144" s="99">
        <v>0</v>
      </c>
      <c r="I144" s="99">
        <v>0</v>
      </c>
      <c r="J144" s="100">
        <v>0</v>
      </c>
    </row>
    <row r="145" spans="1:10" hidden="1" x14ac:dyDescent="0.3">
      <c r="A145" s="51" t="s">
        <v>186</v>
      </c>
      <c r="B145" s="99">
        <v>0</v>
      </c>
      <c r="C145" s="99"/>
      <c r="D145" s="99"/>
      <c r="E145" s="99"/>
      <c r="F145" s="99"/>
      <c r="G145" s="99"/>
      <c r="H145" s="99"/>
      <c r="I145" s="99"/>
      <c r="J145" s="100"/>
    </row>
    <row r="146" spans="1:10" hidden="1" x14ac:dyDescent="0.3">
      <c r="A146" s="51" t="s">
        <v>187</v>
      </c>
      <c r="B146" s="99">
        <v>0</v>
      </c>
      <c r="C146" s="99">
        <v>0</v>
      </c>
      <c r="D146" s="99">
        <v>0</v>
      </c>
      <c r="E146" s="99">
        <v>0</v>
      </c>
      <c r="F146" s="99">
        <v>0</v>
      </c>
      <c r="G146" s="99">
        <v>0</v>
      </c>
      <c r="H146" s="99">
        <v>0</v>
      </c>
      <c r="I146" s="99">
        <v>0</v>
      </c>
      <c r="J146" s="100">
        <v>0</v>
      </c>
    </row>
    <row r="147" spans="1:10" hidden="1" x14ac:dyDescent="0.3">
      <c r="A147" s="51" t="s">
        <v>188</v>
      </c>
      <c r="B147" s="99">
        <v>0</v>
      </c>
      <c r="C147" s="99"/>
      <c r="D147" s="99"/>
      <c r="E147" s="99"/>
      <c r="F147" s="99"/>
      <c r="G147" s="99"/>
      <c r="H147" s="99"/>
      <c r="I147" s="99"/>
      <c r="J147" s="100"/>
    </row>
    <row r="148" spans="1:10" hidden="1" x14ac:dyDescent="0.3">
      <c r="A148" s="51" t="s">
        <v>189</v>
      </c>
      <c r="B148" s="99">
        <v>0</v>
      </c>
      <c r="C148" s="99"/>
      <c r="D148" s="99"/>
      <c r="E148" s="99"/>
      <c r="F148" s="99"/>
      <c r="G148" s="99"/>
      <c r="H148" s="99"/>
      <c r="I148" s="99"/>
      <c r="J148" s="100"/>
    </row>
    <row r="149" spans="1:10" hidden="1" x14ac:dyDescent="0.3">
      <c r="A149" s="51" t="s">
        <v>190</v>
      </c>
      <c r="B149" s="99">
        <v>0</v>
      </c>
      <c r="C149" s="99"/>
      <c r="D149" s="99"/>
      <c r="E149" s="99"/>
      <c r="F149" s="99"/>
      <c r="G149" s="99"/>
      <c r="H149" s="99"/>
      <c r="I149" s="99"/>
      <c r="J149" s="100"/>
    </row>
    <row r="150" spans="1:10" x14ac:dyDescent="0.3">
      <c r="A150" s="85" t="s">
        <v>192</v>
      </c>
      <c r="B150" s="86">
        <f>M3</f>
        <v>0</v>
      </c>
      <c r="C150" s="86">
        <f t="shared" ref="C150:J152" si="1">N3</f>
        <v>0</v>
      </c>
      <c r="D150" s="86">
        <f t="shared" si="1"/>
        <v>0</v>
      </c>
      <c r="E150" s="86">
        <f t="shared" si="1"/>
        <v>0</v>
      </c>
      <c r="F150" s="86">
        <f t="shared" si="1"/>
        <v>0</v>
      </c>
      <c r="G150" s="86">
        <f t="shared" si="1"/>
        <v>0</v>
      </c>
      <c r="H150" s="86">
        <f t="shared" si="1"/>
        <v>0</v>
      </c>
      <c r="I150" s="86">
        <f t="shared" si="1"/>
        <v>0</v>
      </c>
      <c r="J150" s="86">
        <f t="shared" si="1"/>
        <v>0</v>
      </c>
    </row>
    <row r="151" spans="1:10" x14ac:dyDescent="0.3">
      <c r="A151" s="51" t="s">
        <v>9</v>
      </c>
      <c r="B151" s="86">
        <f t="shared" ref="B151:B152" si="2">M4</f>
        <v>0</v>
      </c>
      <c r="C151" s="86">
        <f t="shared" si="1"/>
        <v>0</v>
      </c>
      <c r="D151" s="86">
        <f t="shared" si="1"/>
        <v>0</v>
      </c>
      <c r="E151" s="86">
        <f t="shared" si="1"/>
        <v>0</v>
      </c>
      <c r="F151" s="86">
        <f t="shared" si="1"/>
        <v>0</v>
      </c>
      <c r="G151" s="86">
        <f t="shared" si="1"/>
        <v>0</v>
      </c>
      <c r="H151" s="86">
        <f t="shared" si="1"/>
        <v>0</v>
      </c>
      <c r="I151" s="86">
        <f t="shared" si="1"/>
        <v>0</v>
      </c>
      <c r="J151" s="86">
        <f t="shared" si="1"/>
        <v>0</v>
      </c>
    </row>
    <row r="152" spans="1:10" x14ac:dyDescent="0.3">
      <c r="A152" s="51" t="s">
        <v>10</v>
      </c>
      <c r="B152" s="86">
        <f t="shared" si="2"/>
        <v>0</v>
      </c>
      <c r="C152" s="86">
        <f t="shared" si="1"/>
        <v>0</v>
      </c>
      <c r="D152" s="86">
        <f t="shared" si="1"/>
        <v>0</v>
      </c>
      <c r="E152" s="86">
        <f t="shared" si="1"/>
        <v>0</v>
      </c>
      <c r="F152" s="86">
        <f t="shared" si="1"/>
        <v>0</v>
      </c>
      <c r="G152" s="86">
        <f t="shared" si="1"/>
        <v>0</v>
      </c>
      <c r="H152" s="86">
        <f t="shared" si="1"/>
        <v>0</v>
      </c>
      <c r="I152" s="86">
        <f t="shared" si="1"/>
        <v>0</v>
      </c>
      <c r="J152" s="86">
        <f t="shared" si="1"/>
        <v>0</v>
      </c>
    </row>
    <row r="153" spans="1:10" x14ac:dyDescent="0.3">
      <c r="A153" s="51" t="s">
        <v>193</v>
      </c>
      <c r="B153" s="91">
        <v>0</v>
      </c>
      <c r="C153" s="91">
        <v>0</v>
      </c>
      <c r="D153" s="91">
        <v>0</v>
      </c>
      <c r="E153" s="91">
        <v>0</v>
      </c>
      <c r="F153" s="91">
        <v>0</v>
      </c>
      <c r="G153" s="91">
        <v>0</v>
      </c>
      <c r="H153" s="91">
        <v>0</v>
      </c>
      <c r="I153" s="91">
        <v>0</v>
      </c>
      <c r="J153" s="32">
        <v>0</v>
      </c>
    </row>
    <row r="154" spans="1:10" x14ac:dyDescent="0.3">
      <c r="A154" s="51" t="s">
        <v>194</v>
      </c>
      <c r="B154" s="91">
        <v>0</v>
      </c>
      <c r="C154" s="91">
        <v>0</v>
      </c>
      <c r="D154" s="91">
        <v>0</v>
      </c>
      <c r="E154" s="91">
        <v>0</v>
      </c>
      <c r="F154" s="91">
        <v>0</v>
      </c>
      <c r="G154" s="91">
        <v>0</v>
      </c>
      <c r="H154" s="91">
        <v>0</v>
      </c>
      <c r="I154" s="91">
        <v>0</v>
      </c>
      <c r="J154" s="32">
        <v>0</v>
      </c>
    </row>
    <row r="155" spans="1:10" x14ac:dyDescent="0.3">
      <c r="A155" s="51" t="s">
        <v>195</v>
      </c>
      <c r="B155" s="99">
        <v>0</v>
      </c>
      <c r="C155" s="99">
        <v>0</v>
      </c>
      <c r="D155" s="99">
        <v>0</v>
      </c>
      <c r="E155" s="99">
        <v>0</v>
      </c>
      <c r="F155" s="99">
        <v>0</v>
      </c>
      <c r="G155" s="99">
        <v>0</v>
      </c>
      <c r="H155" s="99">
        <v>0</v>
      </c>
      <c r="I155" s="99">
        <v>0</v>
      </c>
      <c r="J155" s="99">
        <v>0</v>
      </c>
    </row>
    <row r="156" spans="1:10" x14ac:dyDescent="0.3">
      <c r="A156" s="51" t="s">
        <v>196</v>
      </c>
      <c r="B156" s="99">
        <v>0</v>
      </c>
      <c r="C156" s="99">
        <v>0</v>
      </c>
      <c r="D156" s="99">
        <v>0</v>
      </c>
      <c r="E156" s="99">
        <v>0</v>
      </c>
      <c r="F156" s="99">
        <v>0</v>
      </c>
      <c r="G156" s="99">
        <v>0</v>
      </c>
      <c r="H156" s="99">
        <v>0</v>
      </c>
      <c r="I156" s="99">
        <v>0</v>
      </c>
      <c r="J156" s="99">
        <v>0</v>
      </c>
    </row>
    <row r="157" spans="1:10" x14ac:dyDescent="0.3">
      <c r="A157" s="51" t="s">
        <v>197</v>
      </c>
      <c r="B157" s="99">
        <v>0</v>
      </c>
      <c r="C157" s="99">
        <v>0</v>
      </c>
      <c r="D157" s="99">
        <v>0</v>
      </c>
      <c r="E157" s="99">
        <v>0</v>
      </c>
      <c r="F157" s="99">
        <v>0</v>
      </c>
      <c r="G157" s="99">
        <v>0</v>
      </c>
      <c r="H157" s="99">
        <v>0</v>
      </c>
      <c r="I157" s="99">
        <v>0</v>
      </c>
      <c r="J157" s="99">
        <v>0</v>
      </c>
    </row>
    <row r="158" spans="1:10" x14ac:dyDescent="0.3">
      <c r="A158" s="51" t="s">
        <v>198</v>
      </c>
      <c r="B158" s="99">
        <v>0</v>
      </c>
      <c r="C158" s="99">
        <v>0</v>
      </c>
      <c r="D158" s="99">
        <v>0</v>
      </c>
      <c r="E158" s="99">
        <v>0</v>
      </c>
      <c r="F158" s="99">
        <v>0</v>
      </c>
      <c r="G158" s="99">
        <v>0</v>
      </c>
      <c r="H158" s="99">
        <v>0</v>
      </c>
      <c r="I158" s="99">
        <v>0</v>
      </c>
      <c r="J158" s="99">
        <v>0</v>
      </c>
    </row>
    <row r="159" spans="1:10" x14ac:dyDescent="0.3">
      <c r="A159" s="51" t="s">
        <v>199</v>
      </c>
      <c r="B159" s="99">
        <v>0</v>
      </c>
      <c r="C159" s="99">
        <v>0</v>
      </c>
      <c r="D159" s="99">
        <v>0</v>
      </c>
      <c r="E159" s="99">
        <v>0</v>
      </c>
      <c r="F159" s="99">
        <v>0</v>
      </c>
      <c r="G159" s="99">
        <v>0</v>
      </c>
      <c r="H159" s="99">
        <v>0</v>
      </c>
      <c r="I159" s="99">
        <v>0</v>
      </c>
      <c r="J159" s="99">
        <v>0</v>
      </c>
    </row>
    <row r="160" spans="1:10" x14ac:dyDescent="0.3">
      <c r="A160" s="51" t="s">
        <v>200</v>
      </c>
      <c r="B160" s="99">
        <v>0</v>
      </c>
      <c r="C160" s="99">
        <v>0</v>
      </c>
      <c r="D160" s="99">
        <v>0</v>
      </c>
      <c r="E160" s="99">
        <v>0</v>
      </c>
      <c r="F160" s="99">
        <v>0</v>
      </c>
      <c r="G160" s="99">
        <v>0</v>
      </c>
      <c r="H160" s="99">
        <v>0</v>
      </c>
      <c r="I160" s="99">
        <v>0</v>
      </c>
      <c r="J160" s="99">
        <v>0</v>
      </c>
    </row>
    <row r="161" spans="1:10" x14ac:dyDescent="0.3">
      <c r="A161" s="51" t="s">
        <v>201</v>
      </c>
      <c r="B161" s="99">
        <v>0</v>
      </c>
      <c r="C161" s="99">
        <v>0</v>
      </c>
      <c r="D161" s="99">
        <v>0</v>
      </c>
      <c r="E161" s="99">
        <v>0</v>
      </c>
      <c r="F161" s="99">
        <v>0</v>
      </c>
      <c r="G161" s="99">
        <v>0</v>
      </c>
      <c r="H161" s="99">
        <v>0</v>
      </c>
      <c r="I161" s="99">
        <v>0</v>
      </c>
      <c r="J161" s="99">
        <v>0</v>
      </c>
    </row>
    <row r="162" spans="1:10" x14ac:dyDescent="0.3">
      <c r="A162" s="51" t="s">
        <v>202</v>
      </c>
      <c r="B162" s="99">
        <v>0</v>
      </c>
      <c r="C162" s="99">
        <v>0</v>
      </c>
      <c r="D162" s="99">
        <v>0</v>
      </c>
      <c r="E162" s="99">
        <v>0</v>
      </c>
      <c r="F162" s="99">
        <v>0</v>
      </c>
      <c r="G162" s="99">
        <v>0</v>
      </c>
      <c r="H162" s="99">
        <v>0</v>
      </c>
      <c r="I162" s="99">
        <v>0</v>
      </c>
      <c r="J162" s="99">
        <v>0</v>
      </c>
    </row>
    <row r="163" spans="1:10" x14ac:dyDescent="0.3">
      <c r="A163" s="51" t="s">
        <v>203</v>
      </c>
      <c r="B163" s="99">
        <v>0</v>
      </c>
      <c r="C163" s="99">
        <v>0</v>
      </c>
      <c r="D163" s="99">
        <v>0</v>
      </c>
      <c r="E163" s="99">
        <v>0</v>
      </c>
      <c r="F163" s="99">
        <v>0</v>
      </c>
      <c r="G163" s="99">
        <v>0</v>
      </c>
      <c r="H163" s="99">
        <v>0</v>
      </c>
      <c r="I163" s="99">
        <v>0</v>
      </c>
      <c r="J163" s="99">
        <v>0</v>
      </c>
    </row>
    <row r="164" spans="1:10" x14ac:dyDescent="0.3">
      <c r="A164" s="51" t="s">
        <v>204</v>
      </c>
      <c r="B164" s="99">
        <v>0</v>
      </c>
      <c r="C164" s="99">
        <v>0</v>
      </c>
      <c r="D164" s="99">
        <v>0</v>
      </c>
      <c r="E164" s="99">
        <v>0</v>
      </c>
      <c r="F164" s="99">
        <v>0</v>
      </c>
      <c r="G164" s="99">
        <v>0</v>
      </c>
      <c r="H164" s="99">
        <v>0</v>
      </c>
      <c r="I164" s="99">
        <v>0</v>
      </c>
      <c r="J164" s="99">
        <v>0</v>
      </c>
    </row>
  </sheetData>
  <mergeCells count="12">
    <mergeCell ref="A1:A2"/>
    <mergeCell ref="B1:D1"/>
    <mergeCell ref="E1:G1"/>
    <mergeCell ref="H1:J1"/>
    <mergeCell ref="L1:L2"/>
    <mergeCell ref="L9:L10"/>
    <mergeCell ref="M9:O9"/>
    <mergeCell ref="P9:R9"/>
    <mergeCell ref="S9:U9"/>
    <mergeCell ref="M1:O1"/>
    <mergeCell ref="P1:R1"/>
    <mergeCell ref="S1:U1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</sheetPr>
  <dimension ref="A1:V164"/>
  <sheetViews>
    <sheetView topLeftCell="A105" zoomScale="90" zoomScaleNormal="90" workbookViewId="0">
      <selection activeCell="J150" sqref="J150"/>
    </sheetView>
  </sheetViews>
  <sheetFormatPr defaultRowHeight="16.2" x14ac:dyDescent="0.3"/>
  <cols>
    <col min="1" max="1" width="10.44140625" bestFit="1" customWidth="1"/>
    <col min="2" max="2" width="11.88671875" bestFit="1" customWidth="1"/>
    <col min="3" max="3" width="10.88671875" bestFit="1" customWidth="1"/>
    <col min="4" max="4" width="12" bestFit="1" customWidth="1"/>
    <col min="5" max="5" width="12.33203125" bestFit="1" customWidth="1"/>
    <col min="6" max="10" width="10.88671875" bestFit="1" customWidth="1"/>
    <col min="11" max="11" width="10.44140625" bestFit="1" customWidth="1"/>
    <col min="12" max="13" width="10.44140625" customWidth="1"/>
    <col min="14" max="14" width="10" customWidth="1"/>
    <col min="15" max="15" width="11" customWidth="1"/>
    <col min="16" max="16" width="10.44140625" customWidth="1"/>
    <col min="17" max="17" width="10" customWidth="1"/>
    <col min="18" max="18" width="12.44140625" customWidth="1"/>
    <col min="19" max="19" width="9.88671875" customWidth="1"/>
    <col min="20" max="20" width="10.33203125" customWidth="1"/>
    <col min="21" max="21" width="9.88671875" customWidth="1"/>
  </cols>
  <sheetData>
    <row r="1" spans="1:21" x14ac:dyDescent="0.3">
      <c r="A1" s="108" t="s">
        <v>14</v>
      </c>
      <c r="B1" s="106" t="s">
        <v>1</v>
      </c>
      <c r="C1" s="106"/>
      <c r="D1" s="106"/>
      <c r="E1" s="106" t="s">
        <v>5</v>
      </c>
      <c r="F1" s="106"/>
      <c r="G1" s="106"/>
      <c r="H1" s="106" t="s">
        <v>6</v>
      </c>
      <c r="I1" s="106"/>
      <c r="J1" s="107"/>
      <c r="K1" s="2"/>
      <c r="L1" s="105" t="s">
        <v>14</v>
      </c>
      <c r="M1" s="106" t="s">
        <v>1</v>
      </c>
      <c r="N1" s="106"/>
      <c r="O1" s="106"/>
      <c r="P1" s="106" t="s">
        <v>5</v>
      </c>
      <c r="Q1" s="106"/>
      <c r="R1" s="106"/>
      <c r="S1" s="106" t="s">
        <v>6</v>
      </c>
      <c r="T1" s="106"/>
      <c r="U1" s="107"/>
    </row>
    <row r="2" spans="1:21" x14ac:dyDescent="0.3">
      <c r="A2" s="108"/>
      <c r="B2" s="5" t="s">
        <v>2</v>
      </c>
      <c r="C2" s="6" t="s">
        <v>3</v>
      </c>
      <c r="D2" s="7" t="s">
        <v>4</v>
      </c>
      <c r="E2" s="5" t="s">
        <v>7</v>
      </c>
      <c r="F2" s="6" t="s">
        <v>3</v>
      </c>
      <c r="G2" s="7" t="s">
        <v>4</v>
      </c>
      <c r="H2" s="5" t="s">
        <v>7</v>
      </c>
      <c r="I2" s="6" t="s">
        <v>3</v>
      </c>
      <c r="J2" s="8" t="s">
        <v>4</v>
      </c>
      <c r="K2" s="3"/>
      <c r="L2" s="105"/>
      <c r="M2" s="10" t="s">
        <v>2</v>
      </c>
      <c r="N2" s="6" t="s">
        <v>3</v>
      </c>
      <c r="O2" s="7" t="s">
        <v>4</v>
      </c>
      <c r="P2" s="10" t="s">
        <v>7</v>
      </c>
      <c r="Q2" s="6" t="s">
        <v>3</v>
      </c>
      <c r="R2" s="7" t="s">
        <v>4</v>
      </c>
      <c r="S2" s="10" t="s">
        <v>7</v>
      </c>
      <c r="T2" s="6" t="s">
        <v>3</v>
      </c>
      <c r="U2" s="8" t="s">
        <v>4</v>
      </c>
    </row>
    <row r="3" spans="1:21" x14ac:dyDescent="0.3">
      <c r="A3" s="18" t="s">
        <v>8</v>
      </c>
      <c r="B3" s="31">
        <v>27852</v>
      </c>
      <c r="C3" s="31">
        <v>13253</v>
      </c>
      <c r="D3" s="37">
        <v>14599</v>
      </c>
      <c r="E3" s="37">
        <v>13938</v>
      </c>
      <c r="F3" s="37">
        <v>6632</v>
      </c>
      <c r="G3" s="37">
        <v>7306</v>
      </c>
      <c r="H3" s="37">
        <v>13914</v>
      </c>
      <c r="I3" s="37">
        <v>6621</v>
      </c>
      <c r="J3" s="38">
        <v>7293</v>
      </c>
      <c r="K3" s="3"/>
      <c r="L3" s="11" t="s">
        <v>29</v>
      </c>
      <c r="M3" s="13">
        <f>資料庫!AU3</f>
        <v>330</v>
      </c>
      <c r="N3" s="13">
        <f>資料庫!AV3</f>
        <v>124</v>
      </c>
      <c r="O3" s="13">
        <f>資料庫!AW3</f>
        <v>206</v>
      </c>
      <c r="P3" s="13">
        <f>資料庫!AX3</f>
        <v>165</v>
      </c>
      <c r="Q3" s="13">
        <f>資料庫!AY3</f>
        <v>62</v>
      </c>
      <c r="R3" s="13">
        <f>資料庫!AZ3</f>
        <v>103</v>
      </c>
      <c r="S3" s="13">
        <f>資料庫!BA3</f>
        <v>165</v>
      </c>
      <c r="T3" s="13">
        <f>資料庫!BB3</f>
        <v>62</v>
      </c>
      <c r="U3" s="13">
        <f>資料庫!BC3</f>
        <v>103</v>
      </c>
    </row>
    <row r="4" spans="1:21" x14ac:dyDescent="0.3">
      <c r="A4" s="9" t="s">
        <v>9</v>
      </c>
      <c r="B4" s="32">
        <v>27852</v>
      </c>
      <c r="C4" s="33">
        <v>13253</v>
      </c>
      <c r="D4" s="33">
        <v>14599</v>
      </c>
      <c r="E4" s="33">
        <v>13938</v>
      </c>
      <c r="F4" s="33">
        <v>6632</v>
      </c>
      <c r="G4" s="33">
        <v>7306</v>
      </c>
      <c r="H4" s="33">
        <v>13914</v>
      </c>
      <c r="I4" s="33">
        <v>6621</v>
      </c>
      <c r="J4" s="34">
        <v>7293</v>
      </c>
      <c r="K4" s="1"/>
      <c r="L4" s="11" t="s">
        <v>9</v>
      </c>
      <c r="M4" s="13">
        <f>資料庫!AU4</f>
        <v>330</v>
      </c>
      <c r="N4" s="13">
        <f>資料庫!AV4</f>
        <v>124</v>
      </c>
      <c r="O4" s="13">
        <f>資料庫!AW4</f>
        <v>206</v>
      </c>
      <c r="P4" s="13">
        <f>資料庫!AX4</f>
        <v>165</v>
      </c>
      <c r="Q4" s="13">
        <f>資料庫!AY4</f>
        <v>62</v>
      </c>
      <c r="R4" s="13">
        <f>資料庫!AZ4</f>
        <v>103</v>
      </c>
      <c r="S4" s="13">
        <f>資料庫!BA4</f>
        <v>165</v>
      </c>
      <c r="T4" s="13">
        <f>資料庫!BB4</f>
        <v>62</v>
      </c>
      <c r="U4" s="13">
        <f>資料庫!BC4</f>
        <v>103</v>
      </c>
    </row>
    <row r="5" spans="1:21" x14ac:dyDescent="0.3">
      <c r="A5" s="9" t="s">
        <v>10</v>
      </c>
      <c r="B5" s="32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4">
        <v>0</v>
      </c>
      <c r="K5" s="4"/>
      <c r="L5" s="11" t="s">
        <v>10</v>
      </c>
      <c r="M5" s="13">
        <f>資料庫!AU5</f>
        <v>0</v>
      </c>
      <c r="N5" s="13">
        <f>資料庫!AV5</f>
        <v>0</v>
      </c>
      <c r="O5" s="13">
        <f>資料庫!AW5</f>
        <v>0</v>
      </c>
      <c r="P5" s="13">
        <f>資料庫!AX5</f>
        <v>0</v>
      </c>
      <c r="Q5" s="13">
        <f>資料庫!AY5</f>
        <v>0</v>
      </c>
      <c r="R5" s="13">
        <f>資料庫!AZ5</f>
        <v>0</v>
      </c>
      <c r="S5" s="13">
        <f>資料庫!BA5</f>
        <v>0</v>
      </c>
      <c r="T5" s="13">
        <f>資料庫!BB5</f>
        <v>0</v>
      </c>
      <c r="U5" s="13">
        <f>資料庫!BC5</f>
        <v>0</v>
      </c>
    </row>
    <row r="6" spans="1:21" x14ac:dyDescent="0.3">
      <c r="A6" s="18" t="s">
        <v>19</v>
      </c>
      <c r="B6" s="31">
        <v>9918</v>
      </c>
      <c r="C6" s="31">
        <v>4495</v>
      </c>
      <c r="D6" s="37">
        <v>5423</v>
      </c>
      <c r="E6" s="37">
        <v>4960</v>
      </c>
      <c r="F6" s="37">
        <v>2248</v>
      </c>
      <c r="G6" s="37">
        <v>2712</v>
      </c>
      <c r="H6" s="37">
        <v>4958</v>
      </c>
      <c r="I6" s="37">
        <v>2247</v>
      </c>
      <c r="J6" s="38">
        <v>2711</v>
      </c>
      <c r="K6" s="3"/>
      <c r="L6" s="3"/>
      <c r="M6" s="3"/>
      <c r="N6" s="1"/>
      <c r="O6" s="1"/>
      <c r="P6" s="1"/>
      <c r="Q6" s="1"/>
    </row>
    <row r="7" spans="1:21" x14ac:dyDescent="0.3">
      <c r="A7" s="9" t="s">
        <v>9</v>
      </c>
      <c r="B7" s="32">
        <v>9918</v>
      </c>
      <c r="C7" s="33">
        <v>4495</v>
      </c>
      <c r="D7" s="33">
        <v>5423</v>
      </c>
      <c r="E7" s="33">
        <v>4960</v>
      </c>
      <c r="F7" s="33">
        <v>2248</v>
      </c>
      <c r="G7" s="33">
        <v>2712</v>
      </c>
      <c r="H7" s="33">
        <v>4958</v>
      </c>
      <c r="I7" s="33">
        <v>2247</v>
      </c>
      <c r="J7" s="34">
        <v>2711</v>
      </c>
      <c r="K7" s="1"/>
      <c r="L7" s="1"/>
      <c r="M7" s="1"/>
      <c r="N7" s="1"/>
      <c r="O7" s="1"/>
      <c r="P7" s="1"/>
      <c r="Q7" s="1"/>
    </row>
    <row r="8" spans="1:21" x14ac:dyDescent="0.3">
      <c r="A8" s="9" t="s">
        <v>10</v>
      </c>
      <c r="B8" s="32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4">
        <v>0</v>
      </c>
      <c r="K8" s="4"/>
      <c r="L8" s="24">
        <v>11502</v>
      </c>
      <c r="M8" s="4"/>
      <c r="N8" s="1"/>
      <c r="O8" s="1"/>
      <c r="P8" s="1"/>
      <c r="Q8" s="1"/>
    </row>
    <row r="9" spans="1:21" x14ac:dyDescent="0.3">
      <c r="A9" s="18" t="s">
        <v>21</v>
      </c>
      <c r="B9" s="31">
        <v>13861</v>
      </c>
      <c r="C9" s="31">
        <v>5872</v>
      </c>
      <c r="D9" s="37">
        <v>7989</v>
      </c>
      <c r="E9" s="37">
        <v>6951</v>
      </c>
      <c r="F9" s="37">
        <v>2947</v>
      </c>
      <c r="G9" s="37">
        <v>4004</v>
      </c>
      <c r="H9" s="37">
        <v>6910</v>
      </c>
      <c r="I9" s="37">
        <v>2925</v>
      </c>
      <c r="J9" s="38">
        <v>3985</v>
      </c>
      <c r="K9" s="3"/>
      <c r="L9" s="105" t="s">
        <v>0</v>
      </c>
      <c r="M9" s="106" t="s">
        <v>1</v>
      </c>
      <c r="N9" s="106"/>
      <c r="O9" s="106"/>
      <c r="P9" s="106" t="s">
        <v>5</v>
      </c>
      <c r="Q9" s="106"/>
      <c r="R9" s="106"/>
      <c r="S9" s="106" t="s">
        <v>6</v>
      </c>
      <c r="T9" s="106"/>
      <c r="U9" s="107"/>
    </row>
    <row r="10" spans="1:21" x14ac:dyDescent="0.3">
      <c r="A10" s="9" t="s">
        <v>9</v>
      </c>
      <c r="B10" s="32">
        <v>13861</v>
      </c>
      <c r="C10" s="33">
        <v>5872</v>
      </c>
      <c r="D10" s="33">
        <v>7989</v>
      </c>
      <c r="E10" s="33">
        <v>6951</v>
      </c>
      <c r="F10" s="33">
        <v>2947</v>
      </c>
      <c r="G10" s="33">
        <v>4004</v>
      </c>
      <c r="H10" s="33">
        <v>6910</v>
      </c>
      <c r="I10" s="33">
        <v>2925</v>
      </c>
      <c r="J10" s="34">
        <v>3985</v>
      </c>
      <c r="K10" s="1"/>
      <c r="L10" s="105"/>
      <c r="M10" s="22" t="s">
        <v>2</v>
      </c>
      <c r="N10" s="6" t="s">
        <v>3</v>
      </c>
      <c r="O10" s="7" t="s">
        <v>4</v>
      </c>
      <c r="P10" s="22" t="s">
        <v>7</v>
      </c>
      <c r="Q10" s="6" t="s">
        <v>3</v>
      </c>
      <c r="R10" s="7" t="s">
        <v>4</v>
      </c>
      <c r="S10" s="22" t="s">
        <v>7</v>
      </c>
      <c r="T10" s="6" t="s">
        <v>3</v>
      </c>
      <c r="U10" s="8" t="s">
        <v>4</v>
      </c>
    </row>
    <row r="11" spans="1:21" x14ac:dyDescent="0.3">
      <c r="A11" s="9" t="s">
        <v>10</v>
      </c>
      <c r="B11" s="32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4">
        <v>0</v>
      </c>
      <c r="K11" s="4"/>
      <c r="L11" s="23" t="s">
        <v>29</v>
      </c>
      <c r="M11" s="13">
        <f>資料庫!AU10</f>
        <v>0</v>
      </c>
      <c r="N11" s="13">
        <f>資料庫!AV10</f>
        <v>0</v>
      </c>
      <c r="O11" s="13">
        <f>資料庫!AW10</f>
        <v>0</v>
      </c>
      <c r="P11" s="13">
        <f>資料庫!AX10</f>
        <v>0</v>
      </c>
      <c r="Q11" s="13">
        <f>資料庫!AY10</f>
        <v>0</v>
      </c>
      <c r="R11" s="13">
        <f>資料庫!AZ10</f>
        <v>0</v>
      </c>
      <c r="S11" s="13">
        <f>資料庫!BA10</f>
        <v>0</v>
      </c>
      <c r="T11" s="13">
        <f>資料庫!BB10</f>
        <v>0</v>
      </c>
      <c r="U11" s="13">
        <f>資料庫!BC10</f>
        <v>0</v>
      </c>
    </row>
    <row r="12" spans="1:21" x14ac:dyDescent="0.3">
      <c r="A12" s="18" t="s">
        <v>22</v>
      </c>
      <c r="B12" s="31">
        <v>13210</v>
      </c>
      <c r="C12" s="31">
        <v>5655</v>
      </c>
      <c r="D12" s="37">
        <v>7555</v>
      </c>
      <c r="E12" s="37">
        <v>6609</v>
      </c>
      <c r="F12" s="37">
        <v>2831</v>
      </c>
      <c r="G12" s="37">
        <v>3778</v>
      </c>
      <c r="H12" s="37">
        <v>6601</v>
      </c>
      <c r="I12" s="37">
        <v>2824</v>
      </c>
      <c r="J12" s="38">
        <v>3777</v>
      </c>
      <c r="K12" s="3"/>
      <c r="L12" s="23" t="s">
        <v>9</v>
      </c>
      <c r="M12" s="13">
        <f>資料庫!AU11</f>
        <v>0</v>
      </c>
      <c r="N12" s="13">
        <f>資料庫!AV11</f>
        <v>0</v>
      </c>
      <c r="O12" s="13">
        <f>資料庫!AW11</f>
        <v>0</v>
      </c>
      <c r="P12" s="13">
        <f>資料庫!AX11</f>
        <v>0</v>
      </c>
      <c r="Q12" s="13">
        <f>資料庫!AY11</f>
        <v>0</v>
      </c>
      <c r="R12" s="13">
        <f>資料庫!AZ11</f>
        <v>0</v>
      </c>
      <c r="S12" s="13">
        <f>資料庫!BA11</f>
        <v>0</v>
      </c>
      <c r="T12" s="13">
        <f>資料庫!BB11</f>
        <v>0</v>
      </c>
      <c r="U12" s="13">
        <f>資料庫!BC11</f>
        <v>0</v>
      </c>
    </row>
    <row r="13" spans="1:21" x14ac:dyDescent="0.3">
      <c r="A13" s="9" t="s">
        <v>9</v>
      </c>
      <c r="B13" s="32">
        <v>13210</v>
      </c>
      <c r="C13" s="33">
        <v>5655</v>
      </c>
      <c r="D13" s="33">
        <v>7555</v>
      </c>
      <c r="E13" s="33">
        <v>6609</v>
      </c>
      <c r="F13" s="33">
        <v>2831</v>
      </c>
      <c r="G13" s="33">
        <v>3778</v>
      </c>
      <c r="H13" s="33">
        <v>6601</v>
      </c>
      <c r="I13" s="33">
        <v>2824</v>
      </c>
      <c r="J13" s="34">
        <v>3777</v>
      </c>
      <c r="K13" s="1"/>
      <c r="L13" s="23" t="s">
        <v>10</v>
      </c>
      <c r="M13" s="13">
        <f>資料庫!AU12</f>
        <v>0</v>
      </c>
      <c r="N13" s="13">
        <f>資料庫!AV12</f>
        <v>0</v>
      </c>
      <c r="O13" s="13">
        <f>資料庫!AW12</f>
        <v>0</v>
      </c>
      <c r="P13" s="13">
        <f>資料庫!AX12</f>
        <v>0</v>
      </c>
      <c r="Q13" s="13">
        <f>資料庫!AY12</f>
        <v>0</v>
      </c>
      <c r="R13" s="13">
        <f>資料庫!AZ12</f>
        <v>0</v>
      </c>
      <c r="S13" s="13">
        <f>資料庫!BA12</f>
        <v>0</v>
      </c>
      <c r="T13" s="13">
        <f>資料庫!BB12</f>
        <v>0</v>
      </c>
      <c r="U13" s="13">
        <f>資料庫!BC12</f>
        <v>0</v>
      </c>
    </row>
    <row r="14" spans="1:21" x14ac:dyDescent="0.3">
      <c r="A14" s="9" t="s">
        <v>10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4">
        <v>0</v>
      </c>
      <c r="K14" s="4"/>
      <c r="L14" s="4"/>
      <c r="M14" s="4"/>
      <c r="N14" s="1"/>
      <c r="O14" s="1"/>
      <c r="P14" s="1"/>
      <c r="Q14" s="1"/>
    </row>
    <row r="15" spans="1:21" x14ac:dyDescent="0.3">
      <c r="A15" s="18" t="s">
        <v>24</v>
      </c>
      <c r="B15" s="31">
        <v>94163</v>
      </c>
      <c r="C15" s="31">
        <v>35133</v>
      </c>
      <c r="D15" s="37">
        <v>59030</v>
      </c>
      <c r="E15" s="37">
        <v>51572</v>
      </c>
      <c r="F15" s="37">
        <v>19227</v>
      </c>
      <c r="G15" s="37">
        <v>32345</v>
      </c>
      <c r="H15" s="37">
        <v>42591</v>
      </c>
      <c r="I15" s="37">
        <v>15906</v>
      </c>
      <c r="J15" s="38">
        <v>26685</v>
      </c>
      <c r="K15" s="3"/>
      <c r="L15" s="3"/>
      <c r="M15" s="3"/>
      <c r="N15" s="1"/>
      <c r="O15" s="1"/>
      <c r="P15" s="1"/>
      <c r="Q15" s="1"/>
    </row>
    <row r="16" spans="1:21" x14ac:dyDescent="0.3">
      <c r="A16" s="9" t="s">
        <v>9</v>
      </c>
      <c r="B16" s="32">
        <v>43136</v>
      </c>
      <c r="C16" s="33">
        <v>14282</v>
      </c>
      <c r="D16" s="33">
        <v>28854</v>
      </c>
      <c r="E16" s="33">
        <v>21587</v>
      </c>
      <c r="F16" s="33">
        <v>7156</v>
      </c>
      <c r="G16" s="33">
        <v>14431</v>
      </c>
      <c r="H16" s="33">
        <v>21549</v>
      </c>
      <c r="I16" s="33">
        <v>7126</v>
      </c>
      <c r="J16" s="34">
        <v>14423</v>
      </c>
      <c r="K16" s="1"/>
      <c r="L16" s="1"/>
      <c r="M16" s="1"/>
      <c r="N16" s="1"/>
      <c r="O16" s="1"/>
      <c r="P16" s="1"/>
      <c r="Q16" s="1"/>
    </row>
    <row r="17" spans="1:22" x14ac:dyDescent="0.3">
      <c r="A17" s="9" t="s">
        <v>10</v>
      </c>
      <c r="B17" s="32">
        <v>51027</v>
      </c>
      <c r="C17" s="33">
        <v>20851</v>
      </c>
      <c r="D17" s="33">
        <v>30176</v>
      </c>
      <c r="E17" s="33">
        <v>29985</v>
      </c>
      <c r="F17" s="33">
        <v>12071</v>
      </c>
      <c r="G17" s="33">
        <v>17914</v>
      </c>
      <c r="H17" s="33">
        <v>21042</v>
      </c>
      <c r="I17" s="33">
        <v>8780</v>
      </c>
      <c r="J17" s="34">
        <v>12262</v>
      </c>
      <c r="K17" s="4"/>
      <c r="L17" s="4"/>
      <c r="M17" s="28">
        <f>B135-SUM(B138:B149)</f>
        <v>0</v>
      </c>
      <c r="N17" s="28">
        <f t="shared" ref="N17:U17" si="0">C135-SUM(C138:C149)</f>
        <v>0</v>
      </c>
      <c r="O17" s="28">
        <f t="shared" si="0"/>
        <v>0</v>
      </c>
      <c r="P17" s="28">
        <f t="shared" si="0"/>
        <v>0</v>
      </c>
      <c r="Q17" s="28">
        <f t="shared" si="0"/>
        <v>0</v>
      </c>
      <c r="R17" s="28">
        <f t="shared" si="0"/>
        <v>0</v>
      </c>
      <c r="S17" s="28">
        <f t="shared" si="0"/>
        <v>0</v>
      </c>
      <c r="T17" s="28">
        <f t="shared" si="0"/>
        <v>0</v>
      </c>
      <c r="U17" s="28">
        <f t="shared" si="0"/>
        <v>0</v>
      </c>
    </row>
    <row r="18" spans="1:22" x14ac:dyDescent="0.3">
      <c r="A18" s="18" t="s">
        <v>26</v>
      </c>
      <c r="B18" s="31">
        <v>192565</v>
      </c>
      <c r="C18" s="31">
        <v>83264</v>
      </c>
      <c r="D18" s="37">
        <v>109301</v>
      </c>
      <c r="E18" s="37">
        <v>106851</v>
      </c>
      <c r="F18" s="37">
        <v>46081</v>
      </c>
      <c r="G18" s="37">
        <v>60770</v>
      </c>
      <c r="H18" s="37">
        <v>85714</v>
      </c>
      <c r="I18" s="37">
        <v>37183</v>
      </c>
      <c r="J18" s="38">
        <v>48531</v>
      </c>
      <c r="K18" s="3"/>
      <c r="L18" s="3"/>
      <c r="M18" s="28"/>
      <c r="N18" s="28"/>
      <c r="O18" s="28"/>
      <c r="P18" s="28"/>
      <c r="Q18" s="28"/>
      <c r="R18" s="28"/>
      <c r="S18" s="28"/>
      <c r="T18" s="28"/>
      <c r="U18" s="28"/>
    </row>
    <row r="19" spans="1:22" x14ac:dyDescent="0.3">
      <c r="A19" s="9" t="s">
        <v>9</v>
      </c>
      <c r="B19" s="32">
        <v>39958</v>
      </c>
      <c r="C19" s="33">
        <v>16016</v>
      </c>
      <c r="D19" s="33">
        <v>23942</v>
      </c>
      <c r="E19" s="33">
        <v>20185</v>
      </c>
      <c r="F19" s="33">
        <v>8103</v>
      </c>
      <c r="G19" s="33">
        <v>12082</v>
      </c>
      <c r="H19" s="33">
        <v>19773</v>
      </c>
      <c r="I19" s="33">
        <v>7913</v>
      </c>
      <c r="J19" s="34">
        <v>11860</v>
      </c>
      <c r="K19" s="1"/>
      <c r="L19" s="1"/>
      <c r="M19" s="28"/>
      <c r="N19" s="28"/>
      <c r="O19" s="28"/>
      <c r="P19" s="28"/>
      <c r="Q19" s="28"/>
      <c r="R19" s="29"/>
      <c r="S19" s="29"/>
      <c r="T19" s="29"/>
      <c r="U19" s="29"/>
    </row>
    <row r="20" spans="1:22" x14ac:dyDescent="0.3">
      <c r="A20" s="9" t="s">
        <v>10</v>
      </c>
      <c r="B20" s="32">
        <v>152607</v>
      </c>
      <c r="C20" s="33">
        <v>67248</v>
      </c>
      <c r="D20" s="33">
        <v>85359</v>
      </c>
      <c r="E20" s="33">
        <v>86666</v>
      </c>
      <c r="F20" s="33">
        <v>37978</v>
      </c>
      <c r="G20" s="33">
        <v>48688</v>
      </c>
      <c r="H20" s="33">
        <v>65941</v>
      </c>
      <c r="I20" s="33">
        <v>29270</v>
      </c>
      <c r="J20" s="34">
        <v>36671</v>
      </c>
      <c r="K20" s="4"/>
      <c r="L20" s="4"/>
      <c r="M20" s="28"/>
      <c r="N20" s="28"/>
      <c r="O20" s="28"/>
      <c r="P20" s="28"/>
      <c r="Q20" s="28"/>
      <c r="R20" s="29"/>
      <c r="S20" s="29"/>
      <c r="T20" s="29"/>
      <c r="U20" s="29"/>
    </row>
    <row r="21" spans="1:22" x14ac:dyDescent="0.3">
      <c r="A21" s="19" t="s">
        <v>27</v>
      </c>
      <c r="B21" s="31">
        <v>132307</v>
      </c>
      <c r="C21" s="31">
        <v>57640</v>
      </c>
      <c r="D21" s="37">
        <v>74667</v>
      </c>
      <c r="E21" s="37">
        <v>73218</v>
      </c>
      <c r="F21" s="37">
        <v>31754</v>
      </c>
      <c r="G21" s="37">
        <v>41464</v>
      </c>
      <c r="H21" s="37">
        <v>59089</v>
      </c>
      <c r="I21" s="37">
        <v>25886</v>
      </c>
      <c r="J21" s="38">
        <v>33203</v>
      </c>
      <c r="K21" s="3"/>
      <c r="L21" s="1"/>
      <c r="M21" s="28"/>
      <c r="N21" s="28"/>
      <c r="O21" s="28"/>
      <c r="P21" s="28"/>
      <c r="Q21" s="28"/>
      <c r="R21" s="28"/>
      <c r="S21" s="28"/>
      <c r="T21" s="28"/>
      <c r="U21" s="29"/>
    </row>
    <row r="22" spans="1:22" x14ac:dyDescent="0.3">
      <c r="A22" s="20" t="s">
        <v>9</v>
      </c>
      <c r="B22" s="32">
        <v>37461</v>
      </c>
      <c r="C22" s="33">
        <v>16054</v>
      </c>
      <c r="D22" s="33">
        <v>21407</v>
      </c>
      <c r="E22" s="33">
        <v>18826</v>
      </c>
      <c r="F22" s="33">
        <v>7926</v>
      </c>
      <c r="G22" s="33">
        <v>10900</v>
      </c>
      <c r="H22" s="33">
        <v>18635</v>
      </c>
      <c r="I22" s="33">
        <v>8128</v>
      </c>
      <c r="J22" s="34">
        <v>10507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20" t="s">
        <v>10</v>
      </c>
      <c r="B23" s="32">
        <v>94846</v>
      </c>
      <c r="C23" s="33">
        <v>41586</v>
      </c>
      <c r="D23" s="33">
        <v>53260</v>
      </c>
      <c r="E23" s="33">
        <v>54392</v>
      </c>
      <c r="F23" s="33">
        <v>23828</v>
      </c>
      <c r="G23" s="33">
        <v>30564</v>
      </c>
      <c r="H23" s="33">
        <v>40454</v>
      </c>
      <c r="I23" s="33">
        <v>17758</v>
      </c>
      <c r="J23" s="34">
        <v>22696</v>
      </c>
      <c r="K23" s="4"/>
      <c r="L23" s="4"/>
      <c r="M23" s="4"/>
      <c r="N23" s="4"/>
      <c r="O23" s="1"/>
      <c r="P23" s="1"/>
      <c r="Q23" s="1"/>
    </row>
    <row r="24" spans="1:22" x14ac:dyDescent="0.3">
      <c r="A24" s="27" t="s">
        <v>37</v>
      </c>
      <c r="B24" s="31">
        <v>117318</v>
      </c>
      <c r="C24" s="31">
        <v>52357</v>
      </c>
      <c r="D24" s="37">
        <v>64961</v>
      </c>
      <c r="E24" s="37">
        <v>64474</v>
      </c>
      <c r="F24" s="37">
        <v>28797</v>
      </c>
      <c r="G24" s="37">
        <v>35677</v>
      </c>
      <c r="H24" s="37">
        <v>52844</v>
      </c>
      <c r="I24" s="37">
        <v>23560</v>
      </c>
      <c r="J24" s="38">
        <v>29284</v>
      </c>
      <c r="L24" s="4"/>
      <c r="M24" s="4"/>
      <c r="N24" s="4"/>
    </row>
    <row r="25" spans="1:22" x14ac:dyDescent="0.3">
      <c r="A25" s="26" t="s">
        <v>9</v>
      </c>
      <c r="B25" s="32">
        <v>28442</v>
      </c>
      <c r="C25" s="33">
        <v>12215</v>
      </c>
      <c r="D25" s="33">
        <v>16227</v>
      </c>
      <c r="E25" s="33">
        <v>14181</v>
      </c>
      <c r="F25" s="33">
        <v>6078</v>
      </c>
      <c r="G25" s="33">
        <v>8103</v>
      </c>
      <c r="H25" s="33">
        <v>14261</v>
      </c>
      <c r="I25" s="33">
        <v>6137</v>
      </c>
      <c r="J25" s="34">
        <v>8124</v>
      </c>
      <c r="L25" s="4"/>
      <c r="M25" s="4"/>
      <c r="N25" s="4"/>
    </row>
    <row r="26" spans="1:22" x14ac:dyDescent="0.3">
      <c r="A26" s="26" t="s">
        <v>10</v>
      </c>
      <c r="B26" s="32">
        <v>88876</v>
      </c>
      <c r="C26" s="33">
        <v>40142</v>
      </c>
      <c r="D26" s="33">
        <v>48734</v>
      </c>
      <c r="E26" s="33">
        <v>50293</v>
      </c>
      <c r="F26" s="33">
        <v>22719</v>
      </c>
      <c r="G26" s="33">
        <v>27574</v>
      </c>
      <c r="H26" s="33">
        <v>38583</v>
      </c>
      <c r="I26" s="33">
        <v>17423</v>
      </c>
      <c r="J26" s="34">
        <v>21160</v>
      </c>
    </row>
    <row r="27" spans="1:22" x14ac:dyDescent="0.3">
      <c r="A27" s="18" t="s">
        <v>39</v>
      </c>
      <c r="B27" s="31">
        <v>79450</v>
      </c>
      <c r="C27" s="31">
        <v>35931</v>
      </c>
      <c r="D27" s="37">
        <v>43519</v>
      </c>
      <c r="E27" s="37">
        <v>44501</v>
      </c>
      <c r="F27" s="37">
        <v>20222</v>
      </c>
      <c r="G27" s="37">
        <v>24279</v>
      </c>
      <c r="H27" s="37">
        <v>34949</v>
      </c>
      <c r="I27" s="37">
        <v>15709</v>
      </c>
      <c r="J27" s="38">
        <v>19240</v>
      </c>
    </row>
    <row r="28" spans="1:22" x14ac:dyDescent="0.3">
      <c r="A28" s="9" t="s">
        <v>9</v>
      </c>
      <c r="B28" s="32">
        <v>23698</v>
      </c>
      <c r="C28" s="33">
        <v>10209</v>
      </c>
      <c r="D28" s="33">
        <v>13489</v>
      </c>
      <c r="E28" s="33">
        <v>11855</v>
      </c>
      <c r="F28" s="33">
        <v>5112</v>
      </c>
      <c r="G28" s="33">
        <v>6743</v>
      </c>
      <c r="H28" s="33">
        <v>11843</v>
      </c>
      <c r="I28" s="33">
        <v>5097</v>
      </c>
      <c r="J28" s="34">
        <v>6746</v>
      </c>
    </row>
    <row r="29" spans="1:22" x14ac:dyDescent="0.3">
      <c r="A29" s="9" t="s">
        <v>10</v>
      </c>
      <c r="B29" s="32">
        <v>55752</v>
      </c>
      <c r="C29" s="33">
        <v>25722</v>
      </c>
      <c r="D29" s="33">
        <v>30030</v>
      </c>
      <c r="E29" s="33">
        <v>32646</v>
      </c>
      <c r="F29" s="33">
        <v>15110</v>
      </c>
      <c r="G29" s="33">
        <v>17536</v>
      </c>
      <c r="H29" s="33">
        <v>23106</v>
      </c>
      <c r="I29" s="33">
        <v>10612</v>
      </c>
      <c r="J29" s="34">
        <v>12494</v>
      </c>
    </row>
    <row r="30" spans="1:22" x14ac:dyDescent="0.3">
      <c r="A30" s="39" t="s">
        <v>40</v>
      </c>
      <c r="B30" s="31">
        <v>41331</v>
      </c>
      <c r="C30" s="31">
        <v>18927</v>
      </c>
      <c r="D30" s="37">
        <v>22404</v>
      </c>
      <c r="E30" s="37">
        <v>23104</v>
      </c>
      <c r="F30" s="37">
        <v>10516</v>
      </c>
      <c r="G30" s="37">
        <v>12588</v>
      </c>
      <c r="H30" s="37">
        <v>18227</v>
      </c>
      <c r="I30" s="37">
        <v>8411</v>
      </c>
      <c r="J30" s="38">
        <v>9816</v>
      </c>
      <c r="L30" s="4"/>
    </row>
    <row r="31" spans="1:22" x14ac:dyDescent="0.3">
      <c r="A31" s="40" t="s">
        <v>9</v>
      </c>
      <c r="B31" s="32">
        <v>10242</v>
      </c>
      <c r="C31" s="33">
        <v>4749</v>
      </c>
      <c r="D31" s="33">
        <v>5493</v>
      </c>
      <c r="E31" s="33">
        <v>5073</v>
      </c>
      <c r="F31" s="33">
        <v>2350</v>
      </c>
      <c r="G31" s="33">
        <v>2723</v>
      </c>
      <c r="H31" s="33">
        <v>5169</v>
      </c>
      <c r="I31" s="33">
        <v>2399</v>
      </c>
      <c r="J31" s="34">
        <v>2770</v>
      </c>
      <c r="L31" s="4"/>
      <c r="M31" s="4"/>
      <c r="N31" s="4"/>
    </row>
    <row r="32" spans="1:22" x14ac:dyDescent="0.3">
      <c r="A32" s="40" t="s">
        <v>10</v>
      </c>
      <c r="B32" s="32">
        <v>31089</v>
      </c>
      <c r="C32" s="33">
        <v>14178</v>
      </c>
      <c r="D32" s="33">
        <v>16911</v>
      </c>
      <c r="E32" s="33">
        <v>18031</v>
      </c>
      <c r="F32" s="33">
        <v>8166</v>
      </c>
      <c r="G32" s="33">
        <v>9865</v>
      </c>
      <c r="H32" s="33">
        <v>13058</v>
      </c>
      <c r="I32" s="33">
        <v>6012</v>
      </c>
      <c r="J32" s="34">
        <v>7046</v>
      </c>
    </row>
    <row r="33" spans="1:10" hidden="1" x14ac:dyDescent="0.3">
      <c r="A33" s="12" t="s">
        <v>41</v>
      </c>
      <c r="B33" s="32">
        <v>5050</v>
      </c>
      <c r="C33" s="33">
        <v>2412</v>
      </c>
      <c r="D33" s="33">
        <v>2638</v>
      </c>
      <c r="E33" s="33">
        <v>2658</v>
      </c>
      <c r="F33" s="33">
        <v>1273</v>
      </c>
      <c r="G33" s="33">
        <v>1385</v>
      </c>
      <c r="H33" s="33">
        <v>2392</v>
      </c>
      <c r="I33" s="33">
        <v>1139</v>
      </c>
      <c r="J33" s="34">
        <v>1253</v>
      </c>
    </row>
    <row r="34" spans="1:10" hidden="1" x14ac:dyDescent="0.3">
      <c r="A34" s="12" t="s">
        <v>42</v>
      </c>
      <c r="B34" s="35">
        <v>3245</v>
      </c>
      <c r="C34" s="35">
        <v>1516</v>
      </c>
      <c r="D34" s="35">
        <v>1729</v>
      </c>
      <c r="E34" s="35">
        <v>1293</v>
      </c>
      <c r="F34" s="35">
        <v>619</v>
      </c>
      <c r="G34" s="35">
        <v>674</v>
      </c>
      <c r="H34" s="35">
        <v>1952</v>
      </c>
      <c r="I34" s="35">
        <v>897</v>
      </c>
      <c r="J34" s="36">
        <v>1055</v>
      </c>
    </row>
    <row r="35" spans="1:10" hidden="1" x14ac:dyDescent="0.3">
      <c r="A35" s="12" t="s">
        <v>43</v>
      </c>
      <c r="B35" s="35">
        <v>5719</v>
      </c>
      <c r="C35" s="35">
        <v>2615</v>
      </c>
      <c r="D35" s="35">
        <v>3104</v>
      </c>
      <c r="E35" s="35">
        <v>3131</v>
      </c>
      <c r="F35" s="35">
        <v>1412</v>
      </c>
      <c r="G35" s="35">
        <v>1719</v>
      </c>
      <c r="H35" s="35">
        <v>2588</v>
      </c>
      <c r="I35" s="35">
        <v>1203</v>
      </c>
      <c r="J35" s="36">
        <v>1385</v>
      </c>
    </row>
    <row r="36" spans="1:10" hidden="1" x14ac:dyDescent="0.3">
      <c r="A36" s="12" t="s">
        <v>44</v>
      </c>
      <c r="B36" s="16">
        <v>5090</v>
      </c>
      <c r="C36" s="16">
        <v>2342</v>
      </c>
      <c r="D36" s="16">
        <v>2748</v>
      </c>
      <c r="E36" s="16">
        <v>2905</v>
      </c>
      <c r="F36" s="16">
        <v>1299</v>
      </c>
      <c r="G36" s="16">
        <v>1606</v>
      </c>
      <c r="H36" s="16">
        <v>2185</v>
      </c>
      <c r="I36" s="16">
        <v>1043</v>
      </c>
      <c r="J36" s="17">
        <v>1142</v>
      </c>
    </row>
    <row r="37" spans="1:10" hidden="1" x14ac:dyDescent="0.3">
      <c r="A37" s="12" t="s">
        <v>45</v>
      </c>
      <c r="B37" s="16">
        <v>3770</v>
      </c>
      <c r="C37" s="16">
        <v>1680</v>
      </c>
      <c r="D37" s="16">
        <v>2090</v>
      </c>
      <c r="E37" s="16">
        <v>2218</v>
      </c>
      <c r="F37" s="16">
        <v>993</v>
      </c>
      <c r="G37" s="16">
        <v>1225</v>
      </c>
      <c r="H37" s="16">
        <v>1552</v>
      </c>
      <c r="I37" s="16">
        <v>687</v>
      </c>
      <c r="J37" s="17">
        <v>865</v>
      </c>
    </row>
    <row r="38" spans="1:10" hidden="1" x14ac:dyDescent="0.3">
      <c r="A38" s="12" t="s">
        <v>46</v>
      </c>
      <c r="B38" s="16">
        <v>5002</v>
      </c>
      <c r="C38" s="16">
        <v>2160</v>
      </c>
      <c r="D38" s="16">
        <v>2842</v>
      </c>
      <c r="E38" s="16">
        <v>3057</v>
      </c>
      <c r="F38" s="16">
        <v>1328</v>
      </c>
      <c r="G38" s="16">
        <v>1729</v>
      </c>
      <c r="H38" s="16">
        <v>1945</v>
      </c>
      <c r="I38" s="16">
        <v>832</v>
      </c>
      <c r="J38" s="17">
        <v>1113</v>
      </c>
    </row>
    <row r="39" spans="1:10" hidden="1" x14ac:dyDescent="0.3">
      <c r="A39" s="12" t="s">
        <v>47</v>
      </c>
      <c r="B39" s="16">
        <v>4733</v>
      </c>
      <c r="C39" s="16">
        <v>2190</v>
      </c>
      <c r="D39" s="16">
        <v>2543</v>
      </c>
      <c r="E39" s="16">
        <v>2486</v>
      </c>
      <c r="F39" s="16">
        <v>1171</v>
      </c>
      <c r="G39" s="16">
        <v>1315</v>
      </c>
      <c r="H39" s="16">
        <v>2247</v>
      </c>
      <c r="I39" s="16">
        <v>1019</v>
      </c>
      <c r="J39" s="17">
        <v>1228</v>
      </c>
    </row>
    <row r="40" spans="1:10" hidden="1" x14ac:dyDescent="0.3">
      <c r="A40" s="12" t="s">
        <v>48</v>
      </c>
      <c r="B40" s="16">
        <v>3134</v>
      </c>
      <c r="C40" s="16">
        <v>1519</v>
      </c>
      <c r="D40" s="16">
        <v>1615</v>
      </c>
      <c r="E40" s="16">
        <v>1845</v>
      </c>
      <c r="F40" s="16">
        <v>881</v>
      </c>
      <c r="G40" s="16">
        <v>964</v>
      </c>
      <c r="H40" s="16">
        <v>1289</v>
      </c>
      <c r="I40" s="16">
        <v>638</v>
      </c>
      <c r="J40" s="17">
        <v>651</v>
      </c>
    </row>
    <row r="41" spans="1:10" hidden="1" x14ac:dyDescent="0.3">
      <c r="A41" s="12" t="s">
        <v>49</v>
      </c>
      <c r="B41" s="16">
        <v>1007</v>
      </c>
      <c r="C41" s="16">
        <v>488</v>
      </c>
      <c r="D41" s="16">
        <v>519</v>
      </c>
      <c r="E41" s="16">
        <v>851</v>
      </c>
      <c r="F41" s="16">
        <v>405</v>
      </c>
      <c r="G41" s="16">
        <v>446</v>
      </c>
      <c r="H41" s="16">
        <v>156</v>
      </c>
      <c r="I41" s="16">
        <v>83</v>
      </c>
      <c r="J41" s="17">
        <v>73</v>
      </c>
    </row>
    <row r="42" spans="1:10" hidden="1" x14ac:dyDescent="0.3">
      <c r="A42" s="12" t="s">
        <v>50</v>
      </c>
      <c r="B42" s="16">
        <v>1904</v>
      </c>
      <c r="C42" s="16">
        <v>798</v>
      </c>
      <c r="D42" s="16">
        <v>1106</v>
      </c>
      <c r="E42" s="16">
        <v>1281</v>
      </c>
      <c r="F42" s="16">
        <v>526</v>
      </c>
      <c r="G42" s="16">
        <v>755</v>
      </c>
      <c r="H42" s="16">
        <v>623</v>
      </c>
      <c r="I42" s="16">
        <v>272</v>
      </c>
      <c r="J42" s="17">
        <v>351</v>
      </c>
    </row>
    <row r="43" spans="1:10" hidden="1" x14ac:dyDescent="0.3">
      <c r="A43" s="12" t="s">
        <v>51</v>
      </c>
      <c r="B43" s="16">
        <v>1431</v>
      </c>
      <c r="C43" s="16">
        <v>681</v>
      </c>
      <c r="D43" s="16">
        <v>750</v>
      </c>
      <c r="E43" s="16">
        <v>805</v>
      </c>
      <c r="F43" s="16">
        <v>368</v>
      </c>
      <c r="G43" s="16">
        <v>437</v>
      </c>
      <c r="H43" s="16">
        <v>626</v>
      </c>
      <c r="I43" s="16">
        <v>313</v>
      </c>
      <c r="J43" s="17">
        <v>313</v>
      </c>
    </row>
    <row r="44" spans="1:10" hidden="1" x14ac:dyDescent="0.3">
      <c r="A44" s="12" t="s">
        <v>52</v>
      </c>
      <c r="B44" s="16">
        <v>1246</v>
      </c>
      <c r="C44" s="16">
        <v>526</v>
      </c>
      <c r="D44" s="16">
        <v>720</v>
      </c>
      <c r="E44" s="16">
        <v>574</v>
      </c>
      <c r="F44" s="16">
        <v>241</v>
      </c>
      <c r="G44" s="16">
        <v>333</v>
      </c>
      <c r="H44" s="16">
        <v>672</v>
      </c>
      <c r="I44" s="16">
        <v>285</v>
      </c>
      <c r="J44" s="17">
        <v>387</v>
      </c>
    </row>
    <row r="45" spans="1:10" x14ac:dyDescent="0.3">
      <c r="A45" s="43" t="s">
        <v>55</v>
      </c>
      <c r="B45" s="31">
        <v>27251</v>
      </c>
      <c r="C45" s="31">
        <v>12365</v>
      </c>
      <c r="D45" s="37">
        <v>14886</v>
      </c>
      <c r="E45" s="37">
        <v>15944</v>
      </c>
      <c r="F45" s="37">
        <v>7142</v>
      </c>
      <c r="G45" s="37">
        <v>8802</v>
      </c>
      <c r="H45" s="37">
        <v>11307</v>
      </c>
      <c r="I45" s="37">
        <v>5223</v>
      </c>
      <c r="J45" s="38">
        <v>6084</v>
      </c>
    </row>
    <row r="46" spans="1:10" x14ac:dyDescent="0.3">
      <c r="A46" s="44" t="s">
        <v>9</v>
      </c>
      <c r="B46" s="13">
        <v>10676</v>
      </c>
      <c r="C46" s="13">
        <v>4964</v>
      </c>
      <c r="D46" s="13">
        <v>5712</v>
      </c>
      <c r="E46" s="13">
        <v>5349</v>
      </c>
      <c r="F46" s="13">
        <v>2490</v>
      </c>
      <c r="G46" s="13">
        <v>2859</v>
      </c>
      <c r="H46" s="13">
        <v>5327</v>
      </c>
      <c r="I46" s="13">
        <v>2474</v>
      </c>
      <c r="J46" s="36">
        <v>2853</v>
      </c>
    </row>
    <row r="47" spans="1:10" x14ac:dyDescent="0.3">
      <c r="A47" s="44" t="s">
        <v>10</v>
      </c>
      <c r="B47" s="13">
        <v>16575</v>
      </c>
      <c r="C47" s="13">
        <v>7401</v>
      </c>
      <c r="D47" s="13">
        <v>9174</v>
      </c>
      <c r="E47" s="13">
        <v>10595</v>
      </c>
      <c r="F47" s="13">
        <v>4652</v>
      </c>
      <c r="G47" s="13">
        <v>5943</v>
      </c>
      <c r="H47" s="13">
        <v>5980</v>
      </c>
      <c r="I47" s="13">
        <v>2749</v>
      </c>
      <c r="J47" s="17">
        <v>3231</v>
      </c>
    </row>
    <row r="48" spans="1:10" hidden="1" x14ac:dyDescent="0.3">
      <c r="A48" s="12" t="s">
        <v>58</v>
      </c>
      <c r="B48" s="32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4">
        <v>0</v>
      </c>
    </row>
    <row r="49" spans="1:10" hidden="1" x14ac:dyDescent="0.3">
      <c r="A49" s="12" t="s">
        <v>59</v>
      </c>
      <c r="B49" s="32">
        <v>699</v>
      </c>
      <c r="C49" s="33">
        <v>329</v>
      </c>
      <c r="D49" s="33">
        <v>370</v>
      </c>
      <c r="E49" s="33">
        <v>457</v>
      </c>
      <c r="F49" s="33">
        <v>212</v>
      </c>
      <c r="G49" s="33">
        <v>245</v>
      </c>
      <c r="H49" s="33">
        <v>242</v>
      </c>
      <c r="I49" s="33">
        <v>117</v>
      </c>
      <c r="J49" s="34">
        <v>125</v>
      </c>
    </row>
    <row r="50" spans="1:10" hidden="1" x14ac:dyDescent="0.3">
      <c r="A50" s="12" t="s">
        <v>60</v>
      </c>
      <c r="B50" s="35">
        <v>4434</v>
      </c>
      <c r="C50" s="35">
        <v>2017</v>
      </c>
      <c r="D50" s="35">
        <v>2417</v>
      </c>
      <c r="E50" s="35">
        <v>2395</v>
      </c>
      <c r="F50" s="35">
        <v>1077</v>
      </c>
      <c r="G50" s="35">
        <v>1318</v>
      </c>
      <c r="H50" s="35">
        <v>2039</v>
      </c>
      <c r="I50" s="35">
        <v>940</v>
      </c>
      <c r="J50" s="36">
        <v>1099</v>
      </c>
    </row>
    <row r="51" spans="1:10" hidden="1" x14ac:dyDescent="0.3">
      <c r="A51" s="12" t="s">
        <v>61</v>
      </c>
      <c r="B51" s="16">
        <v>5979</v>
      </c>
      <c r="C51" s="16">
        <v>2640</v>
      </c>
      <c r="D51" s="16">
        <v>3339</v>
      </c>
      <c r="E51" s="16">
        <v>3439</v>
      </c>
      <c r="F51" s="16">
        <v>1523</v>
      </c>
      <c r="G51" s="16">
        <v>1916</v>
      </c>
      <c r="H51" s="16">
        <v>2540</v>
      </c>
      <c r="I51" s="16">
        <v>1117</v>
      </c>
      <c r="J51" s="17">
        <v>1423</v>
      </c>
    </row>
    <row r="52" spans="1:10" hidden="1" x14ac:dyDescent="0.3">
      <c r="A52" s="12" t="s">
        <v>62</v>
      </c>
      <c r="B52" s="16">
        <v>2920</v>
      </c>
      <c r="C52" s="16">
        <v>1301</v>
      </c>
      <c r="D52" s="16">
        <v>1619</v>
      </c>
      <c r="E52" s="16">
        <v>1695</v>
      </c>
      <c r="F52" s="16">
        <v>738</v>
      </c>
      <c r="G52" s="16">
        <v>957</v>
      </c>
      <c r="H52" s="16">
        <v>1225</v>
      </c>
      <c r="I52" s="16">
        <v>563</v>
      </c>
      <c r="J52" s="17">
        <v>662</v>
      </c>
    </row>
    <row r="53" spans="1:10" hidden="1" x14ac:dyDescent="0.3">
      <c r="A53" s="12" t="s">
        <v>63</v>
      </c>
      <c r="B53" s="16">
        <v>4026</v>
      </c>
      <c r="C53" s="16">
        <v>1862</v>
      </c>
      <c r="D53" s="16">
        <v>2164</v>
      </c>
      <c r="E53" s="16">
        <v>2278</v>
      </c>
      <c r="F53" s="16">
        <v>1029</v>
      </c>
      <c r="G53" s="16">
        <v>1249</v>
      </c>
      <c r="H53" s="16">
        <v>1748</v>
      </c>
      <c r="I53" s="16">
        <v>833</v>
      </c>
      <c r="J53" s="17">
        <v>915</v>
      </c>
    </row>
    <row r="54" spans="1:10" hidden="1" x14ac:dyDescent="0.3">
      <c r="A54" s="12" t="s">
        <v>64</v>
      </c>
      <c r="B54" s="16">
        <v>2537</v>
      </c>
      <c r="C54" s="16">
        <v>1205</v>
      </c>
      <c r="D54" s="16">
        <v>1332</v>
      </c>
      <c r="E54" s="16">
        <v>1543</v>
      </c>
      <c r="F54" s="16">
        <v>744</v>
      </c>
      <c r="G54" s="16">
        <v>799</v>
      </c>
      <c r="H54" s="16">
        <v>994</v>
      </c>
      <c r="I54" s="16">
        <v>461</v>
      </c>
      <c r="J54" s="17">
        <v>533</v>
      </c>
    </row>
    <row r="55" spans="1:10" hidden="1" x14ac:dyDescent="0.3">
      <c r="A55" s="12" t="s">
        <v>65</v>
      </c>
      <c r="B55" s="16">
        <v>1889</v>
      </c>
      <c r="C55" s="16">
        <v>894</v>
      </c>
      <c r="D55" s="16">
        <v>995</v>
      </c>
      <c r="E55" s="16">
        <v>1282</v>
      </c>
      <c r="F55" s="16">
        <v>598</v>
      </c>
      <c r="G55" s="16">
        <v>684</v>
      </c>
      <c r="H55" s="16">
        <v>607</v>
      </c>
      <c r="I55" s="16">
        <v>296</v>
      </c>
      <c r="J55" s="17">
        <v>311</v>
      </c>
    </row>
    <row r="56" spans="1:10" hidden="1" x14ac:dyDescent="0.3">
      <c r="A56" s="12" t="s">
        <v>66</v>
      </c>
      <c r="B56" s="16">
        <v>2031</v>
      </c>
      <c r="C56" s="16">
        <v>897</v>
      </c>
      <c r="D56" s="16">
        <v>1134</v>
      </c>
      <c r="E56" s="16">
        <v>1265</v>
      </c>
      <c r="F56" s="16">
        <v>534</v>
      </c>
      <c r="G56" s="16">
        <v>731</v>
      </c>
      <c r="H56" s="16">
        <v>766</v>
      </c>
      <c r="I56" s="16">
        <v>363</v>
      </c>
      <c r="J56" s="17">
        <v>403</v>
      </c>
    </row>
    <row r="57" spans="1:10" hidden="1" x14ac:dyDescent="0.3">
      <c r="A57" s="12" t="s">
        <v>67</v>
      </c>
      <c r="B57" s="16">
        <v>2497</v>
      </c>
      <c r="C57" s="16">
        <v>1112</v>
      </c>
      <c r="D57" s="16">
        <v>1385</v>
      </c>
      <c r="E57" s="16">
        <v>1358</v>
      </c>
      <c r="F57" s="16">
        <v>583</v>
      </c>
      <c r="G57" s="16">
        <v>775</v>
      </c>
      <c r="H57" s="16">
        <v>1139</v>
      </c>
      <c r="I57" s="16">
        <v>529</v>
      </c>
      <c r="J57" s="17">
        <v>610</v>
      </c>
    </row>
    <row r="58" spans="1:10" hidden="1" x14ac:dyDescent="0.3">
      <c r="A58" s="12" t="s">
        <v>68</v>
      </c>
      <c r="B58" s="16">
        <v>239</v>
      </c>
      <c r="C58" s="16">
        <v>108</v>
      </c>
      <c r="D58" s="16">
        <v>131</v>
      </c>
      <c r="E58" s="16">
        <v>232</v>
      </c>
      <c r="F58" s="16">
        <v>104</v>
      </c>
      <c r="G58" s="16">
        <v>128</v>
      </c>
      <c r="H58" s="16">
        <v>7</v>
      </c>
      <c r="I58" s="16">
        <v>4</v>
      </c>
      <c r="J58" s="17">
        <v>3</v>
      </c>
    </row>
    <row r="59" spans="1:10" hidden="1" x14ac:dyDescent="0.3">
      <c r="A59" s="12" t="s">
        <v>69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7">
        <v>0</v>
      </c>
    </row>
    <row r="60" spans="1:10" x14ac:dyDescent="0.3">
      <c r="A60" s="45" t="s">
        <v>85</v>
      </c>
      <c r="B60" s="31">
        <v>65945</v>
      </c>
      <c r="C60" s="31">
        <v>32334</v>
      </c>
      <c r="D60" s="31">
        <v>33611</v>
      </c>
      <c r="E60" s="31">
        <v>33714</v>
      </c>
      <c r="F60" s="31">
        <v>16478</v>
      </c>
      <c r="G60" s="31">
        <v>17236</v>
      </c>
      <c r="H60" s="31">
        <v>32231</v>
      </c>
      <c r="I60" s="31">
        <v>15856</v>
      </c>
      <c r="J60" s="38">
        <v>16375</v>
      </c>
    </row>
    <row r="61" spans="1:10" x14ac:dyDescent="0.3">
      <c r="A61" s="46" t="s">
        <v>9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36">
        <v>0</v>
      </c>
    </row>
    <row r="62" spans="1:10" x14ac:dyDescent="0.3">
      <c r="A62" s="46" t="s">
        <v>10</v>
      </c>
      <c r="B62" s="13">
        <v>65945</v>
      </c>
      <c r="C62" s="13">
        <v>32334</v>
      </c>
      <c r="D62" s="13">
        <v>33611</v>
      </c>
      <c r="E62" s="13">
        <v>33714</v>
      </c>
      <c r="F62" s="13">
        <v>16478</v>
      </c>
      <c r="G62" s="13">
        <v>17236</v>
      </c>
      <c r="H62" s="13">
        <v>32231</v>
      </c>
      <c r="I62" s="13">
        <v>15856</v>
      </c>
      <c r="J62" s="17">
        <v>16375</v>
      </c>
    </row>
    <row r="63" spans="1:10" hidden="1" x14ac:dyDescent="0.3">
      <c r="A63" s="46" t="s">
        <v>72</v>
      </c>
      <c r="B63" s="13">
        <v>129</v>
      </c>
      <c r="C63" s="13">
        <v>56</v>
      </c>
      <c r="D63" s="13">
        <v>73</v>
      </c>
      <c r="E63" s="13">
        <v>89</v>
      </c>
      <c r="F63" s="13">
        <v>35</v>
      </c>
      <c r="G63" s="13">
        <v>54</v>
      </c>
      <c r="H63" s="13">
        <v>40</v>
      </c>
      <c r="I63" s="13">
        <v>21</v>
      </c>
      <c r="J63" s="17">
        <v>19</v>
      </c>
    </row>
    <row r="64" spans="1:10" hidden="1" x14ac:dyDescent="0.3">
      <c r="A64" s="46" t="s">
        <v>73</v>
      </c>
      <c r="B64" s="32"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4">
        <v>0</v>
      </c>
    </row>
    <row r="65" spans="1:10" hidden="1" x14ac:dyDescent="0.3">
      <c r="A65" s="46" t="s">
        <v>74</v>
      </c>
      <c r="B65" s="35">
        <v>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6">
        <v>0</v>
      </c>
    </row>
    <row r="66" spans="1:10" hidden="1" x14ac:dyDescent="0.3">
      <c r="A66" s="46" t="s">
        <v>75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7">
        <v>0</v>
      </c>
    </row>
    <row r="67" spans="1:10" hidden="1" x14ac:dyDescent="0.3">
      <c r="A67" s="46" t="s">
        <v>76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7">
        <v>0</v>
      </c>
    </row>
    <row r="68" spans="1:10" hidden="1" x14ac:dyDescent="0.3">
      <c r="A68" s="46" t="s">
        <v>77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7">
        <v>0</v>
      </c>
    </row>
    <row r="69" spans="1:10" hidden="1" x14ac:dyDescent="0.3">
      <c r="A69" s="46" t="s">
        <v>78</v>
      </c>
      <c r="B69" s="16">
        <v>1992</v>
      </c>
      <c r="C69" s="16">
        <v>862</v>
      </c>
      <c r="D69" s="16">
        <v>1130</v>
      </c>
      <c r="E69" s="16">
        <v>1343</v>
      </c>
      <c r="F69" s="16">
        <v>582</v>
      </c>
      <c r="G69" s="16">
        <v>761</v>
      </c>
      <c r="H69" s="16">
        <v>649</v>
      </c>
      <c r="I69" s="16">
        <v>280</v>
      </c>
      <c r="J69" s="17">
        <v>369</v>
      </c>
    </row>
    <row r="70" spans="1:10" hidden="1" x14ac:dyDescent="0.3">
      <c r="A70" s="46" t="s">
        <v>79</v>
      </c>
      <c r="B70" s="16">
        <v>8032</v>
      </c>
      <c r="C70" s="16">
        <v>3846</v>
      </c>
      <c r="D70" s="16">
        <v>4186</v>
      </c>
      <c r="E70" s="16">
        <v>4144</v>
      </c>
      <c r="F70" s="16">
        <v>1979</v>
      </c>
      <c r="G70" s="16">
        <v>2165</v>
      </c>
      <c r="H70" s="16">
        <v>3888</v>
      </c>
      <c r="I70" s="16">
        <v>1867</v>
      </c>
      <c r="J70" s="17">
        <v>2021</v>
      </c>
    </row>
    <row r="71" spans="1:10" hidden="1" x14ac:dyDescent="0.3">
      <c r="A71" s="46" t="s">
        <v>80</v>
      </c>
      <c r="B71" s="16">
        <v>8179</v>
      </c>
      <c r="C71" s="16">
        <v>4329</v>
      </c>
      <c r="D71" s="16">
        <v>3850</v>
      </c>
      <c r="E71" s="16">
        <v>4308</v>
      </c>
      <c r="F71" s="16">
        <v>2250</v>
      </c>
      <c r="G71" s="16">
        <v>2058</v>
      </c>
      <c r="H71" s="16">
        <v>3871</v>
      </c>
      <c r="I71" s="16">
        <v>2079</v>
      </c>
      <c r="J71" s="17">
        <v>1792</v>
      </c>
    </row>
    <row r="72" spans="1:10" hidden="1" x14ac:dyDescent="0.3">
      <c r="A72" s="46" t="s">
        <v>81</v>
      </c>
      <c r="B72" s="16">
        <v>27969</v>
      </c>
      <c r="C72" s="16">
        <v>13475</v>
      </c>
      <c r="D72" s="16">
        <v>14494</v>
      </c>
      <c r="E72" s="16">
        <v>14005</v>
      </c>
      <c r="F72" s="16">
        <v>6747</v>
      </c>
      <c r="G72" s="16">
        <v>7258</v>
      </c>
      <c r="H72" s="16">
        <v>13964</v>
      </c>
      <c r="I72" s="16">
        <v>6728</v>
      </c>
      <c r="J72" s="17">
        <v>7236</v>
      </c>
    </row>
    <row r="73" spans="1:10" hidden="1" x14ac:dyDescent="0.3">
      <c r="A73" s="46" t="s">
        <v>82</v>
      </c>
      <c r="B73" s="16">
        <v>10303</v>
      </c>
      <c r="C73" s="16">
        <v>5160</v>
      </c>
      <c r="D73" s="16">
        <v>5143</v>
      </c>
      <c r="E73" s="16">
        <v>5153</v>
      </c>
      <c r="F73" s="16">
        <v>2581</v>
      </c>
      <c r="G73" s="16">
        <v>2572</v>
      </c>
      <c r="H73" s="16">
        <v>5150</v>
      </c>
      <c r="I73" s="16">
        <v>2579</v>
      </c>
      <c r="J73" s="17">
        <v>2571</v>
      </c>
    </row>
    <row r="74" spans="1:10" hidden="1" x14ac:dyDescent="0.3">
      <c r="A74" s="46" t="s">
        <v>83</v>
      </c>
      <c r="B74" s="16">
        <v>9341</v>
      </c>
      <c r="C74" s="16">
        <v>4606</v>
      </c>
      <c r="D74" s="16">
        <v>4735</v>
      </c>
      <c r="E74" s="16">
        <v>4672</v>
      </c>
      <c r="F74" s="16">
        <v>2304</v>
      </c>
      <c r="G74" s="16">
        <v>2368</v>
      </c>
      <c r="H74" s="16">
        <v>4669</v>
      </c>
      <c r="I74" s="16">
        <v>2302</v>
      </c>
      <c r="J74" s="17">
        <v>2367</v>
      </c>
    </row>
    <row r="75" spans="1:10" x14ac:dyDescent="0.3">
      <c r="A75" s="59" t="s">
        <v>96</v>
      </c>
      <c r="B75" s="31">
        <v>34799</v>
      </c>
      <c r="C75" s="31">
        <v>17201</v>
      </c>
      <c r="D75" s="31">
        <v>17598</v>
      </c>
      <c r="E75" s="31">
        <v>17408</v>
      </c>
      <c r="F75" s="31">
        <v>8604</v>
      </c>
      <c r="G75" s="31">
        <v>8804</v>
      </c>
      <c r="H75" s="31">
        <v>17391</v>
      </c>
      <c r="I75" s="31">
        <v>8597</v>
      </c>
      <c r="J75" s="38">
        <v>8794</v>
      </c>
    </row>
    <row r="76" spans="1:10" x14ac:dyDescent="0.3">
      <c r="A76" s="60" t="s">
        <v>9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36">
        <v>0</v>
      </c>
    </row>
    <row r="77" spans="1:10" x14ac:dyDescent="0.3">
      <c r="A77" s="60" t="s">
        <v>10</v>
      </c>
      <c r="B77" s="13">
        <v>34799</v>
      </c>
      <c r="C77" s="13">
        <v>17201</v>
      </c>
      <c r="D77" s="13">
        <v>17598</v>
      </c>
      <c r="E77" s="13">
        <v>17408</v>
      </c>
      <c r="F77" s="13">
        <v>8604</v>
      </c>
      <c r="G77" s="13">
        <v>8804</v>
      </c>
      <c r="H77" s="13">
        <v>17391</v>
      </c>
      <c r="I77" s="13">
        <v>8597</v>
      </c>
      <c r="J77" s="17">
        <v>8794</v>
      </c>
    </row>
    <row r="78" spans="1:10" hidden="1" x14ac:dyDescent="0.3">
      <c r="A78" s="60" t="s">
        <v>99</v>
      </c>
      <c r="B78" s="32">
        <v>8071</v>
      </c>
      <c r="C78" s="33">
        <v>4103</v>
      </c>
      <c r="D78" s="33">
        <v>3968</v>
      </c>
      <c r="E78" s="33">
        <v>4037</v>
      </c>
      <c r="F78" s="33">
        <v>2052</v>
      </c>
      <c r="G78" s="33">
        <v>1985</v>
      </c>
      <c r="H78" s="33">
        <v>4034</v>
      </c>
      <c r="I78" s="33">
        <v>2051</v>
      </c>
      <c r="J78" s="34">
        <v>1983</v>
      </c>
    </row>
    <row r="79" spans="1:10" hidden="1" x14ac:dyDescent="0.3">
      <c r="A79" s="60" t="s">
        <v>100</v>
      </c>
      <c r="B79" s="32">
        <v>7636</v>
      </c>
      <c r="C79" s="33">
        <v>3782</v>
      </c>
      <c r="D79" s="33">
        <v>3854</v>
      </c>
      <c r="E79" s="33">
        <v>3818</v>
      </c>
      <c r="F79" s="33">
        <v>1891</v>
      </c>
      <c r="G79" s="33">
        <v>1927</v>
      </c>
      <c r="H79" s="33">
        <v>3818</v>
      </c>
      <c r="I79" s="33">
        <v>1891</v>
      </c>
      <c r="J79" s="34">
        <v>1927</v>
      </c>
    </row>
    <row r="80" spans="1:10" hidden="1" x14ac:dyDescent="0.3">
      <c r="A80" s="60" t="s">
        <v>101</v>
      </c>
      <c r="B80" s="35">
        <v>10754</v>
      </c>
      <c r="C80" s="35">
        <v>5189</v>
      </c>
      <c r="D80" s="35">
        <v>5565</v>
      </c>
      <c r="E80" s="35">
        <v>5383</v>
      </c>
      <c r="F80" s="35">
        <v>2597</v>
      </c>
      <c r="G80" s="35">
        <v>2786</v>
      </c>
      <c r="H80" s="35">
        <v>5371</v>
      </c>
      <c r="I80" s="35">
        <v>2592</v>
      </c>
      <c r="J80" s="36">
        <v>2779</v>
      </c>
    </row>
    <row r="81" spans="1:10" hidden="1" x14ac:dyDescent="0.3">
      <c r="A81" s="60" t="s">
        <v>102</v>
      </c>
      <c r="B81" s="16">
        <v>6314</v>
      </c>
      <c r="C81" s="16">
        <v>3106</v>
      </c>
      <c r="D81" s="16">
        <v>3208</v>
      </c>
      <c r="E81" s="16">
        <v>3157</v>
      </c>
      <c r="F81" s="16">
        <v>1553</v>
      </c>
      <c r="G81" s="16">
        <v>1604</v>
      </c>
      <c r="H81" s="16">
        <v>3157</v>
      </c>
      <c r="I81" s="16">
        <v>1553</v>
      </c>
      <c r="J81" s="17">
        <v>1604</v>
      </c>
    </row>
    <row r="82" spans="1:10" hidden="1" x14ac:dyDescent="0.3">
      <c r="A82" s="60" t="s">
        <v>103</v>
      </c>
      <c r="B82" s="16">
        <v>2024</v>
      </c>
      <c r="C82" s="16">
        <v>1021</v>
      </c>
      <c r="D82" s="16">
        <v>1003</v>
      </c>
      <c r="E82" s="16">
        <v>1013</v>
      </c>
      <c r="F82" s="16">
        <v>511</v>
      </c>
      <c r="G82" s="16">
        <v>502</v>
      </c>
      <c r="H82" s="16">
        <v>1011</v>
      </c>
      <c r="I82" s="16">
        <v>510</v>
      </c>
      <c r="J82" s="17">
        <v>501</v>
      </c>
    </row>
    <row r="83" spans="1:10" hidden="1" x14ac:dyDescent="0.3">
      <c r="A83" s="60" t="s">
        <v>104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7">
        <v>0</v>
      </c>
    </row>
    <row r="84" spans="1:10" hidden="1" x14ac:dyDescent="0.3">
      <c r="A84" s="60" t="s">
        <v>105</v>
      </c>
      <c r="B84" s="16">
        <v>0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7">
        <v>0</v>
      </c>
    </row>
    <row r="85" spans="1:10" hidden="1" x14ac:dyDescent="0.3">
      <c r="A85" s="60" t="s">
        <v>106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7">
        <v>0</v>
      </c>
    </row>
    <row r="86" spans="1:10" hidden="1" x14ac:dyDescent="0.3">
      <c r="A86" s="60" t="s">
        <v>107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7">
        <v>0</v>
      </c>
    </row>
    <row r="87" spans="1:10" hidden="1" x14ac:dyDescent="0.3">
      <c r="A87" s="60" t="s">
        <v>108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7">
        <v>0</v>
      </c>
    </row>
    <row r="88" spans="1:10" hidden="1" x14ac:dyDescent="0.3">
      <c r="A88" s="60" t="s">
        <v>109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7">
        <v>0</v>
      </c>
    </row>
    <row r="89" spans="1:10" hidden="1" x14ac:dyDescent="0.3">
      <c r="A89" s="60" t="s">
        <v>110</v>
      </c>
      <c r="B89" s="16">
        <v>0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7">
        <v>0</v>
      </c>
    </row>
    <row r="90" spans="1:10" x14ac:dyDescent="0.3">
      <c r="A90" s="71" t="s">
        <v>120</v>
      </c>
      <c r="B90" s="31">
        <v>644</v>
      </c>
      <c r="C90" s="31">
        <v>328</v>
      </c>
      <c r="D90" s="31">
        <v>316</v>
      </c>
      <c r="E90" s="31">
        <v>322</v>
      </c>
      <c r="F90" s="31">
        <v>164</v>
      </c>
      <c r="G90" s="31">
        <v>158</v>
      </c>
      <c r="H90" s="31">
        <v>322</v>
      </c>
      <c r="I90" s="31">
        <v>164</v>
      </c>
      <c r="J90" s="38">
        <v>158</v>
      </c>
    </row>
    <row r="91" spans="1:10" x14ac:dyDescent="0.3">
      <c r="A91" s="72" t="s">
        <v>9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36">
        <v>0</v>
      </c>
    </row>
    <row r="92" spans="1:10" x14ac:dyDescent="0.3">
      <c r="A92" s="72" t="s">
        <v>10</v>
      </c>
      <c r="B92" s="13">
        <v>644</v>
      </c>
      <c r="C92" s="13">
        <v>328</v>
      </c>
      <c r="D92" s="13">
        <v>316</v>
      </c>
      <c r="E92" s="13">
        <v>322</v>
      </c>
      <c r="F92" s="13">
        <v>164</v>
      </c>
      <c r="G92" s="13">
        <v>158</v>
      </c>
      <c r="H92" s="13">
        <v>322</v>
      </c>
      <c r="I92" s="13">
        <v>164</v>
      </c>
      <c r="J92" s="17">
        <v>158</v>
      </c>
    </row>
    <row r="93" spans="1:10" hidden="1" x14ac:dyDescent="0.3">
      <c r="A93" s="72" t="s">
        <v>122</v>
      </c>
      <c r="B93" s="32">
        <v>644</v>
      </c>
      <c r="C93" s="33">
        <v>328</v>
      </c>
      <c r="D93" s="33">
        <v>316</v>
      </c>
      <c r="E93" s="33">
        <v>322</v>
      </c>
      <c r="F93" s="33">
        <v>164</v>
      </c>
      <c r="G93" s="33">
        <v>158</v>
      </c>
      <c r="H93" s="33">
        <v>322</v>
      </c>
      <c r="I93" s="33">
        <v>164</v>
      </c>
      <c r="J93" s="34">
        <v>158</v>
      </c>
    </row>
    <row r="94" spans="1:10" hidden="1" x14ac:dyDescent="0.3">
      <c r="A94" s="72" t="s">
        <v>123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4">
        <v>0</v>
      </c>
    </row>
    <row r="95" spans="1:10" hidden="1" x14ac:dyDescent="0.3">
      <c r="A95" s="72" t="s">
        <v>124</v>
      </c>
      <c r="B95" s="35">
        <v>0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6">
        <v>0</v>
      </c>
    </row>
    <row r="96" spans="1:10" hidden="1" x14ac:dyDescent="0.3">
      <c r="A96" s="72" t="s">
        <v>125</v>
      </c>
      <c r="B96" s="35">
        <v>0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6">
        <v>0</v>
      </c>
    </row>
    <row r="97" spans="1:10" hidden="1" x14ac:dyDescent="0.3">
      <c r="A97" s="72" t="s">
        <v>126</v>
      </c>
      <c r="B97" s="35">
        <v>0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6">
        <v>0</v>
      </c>
    </row>
    <row r="98" spans="1:10" hidden="1" x14ac:dyDescent="0.3">
      <c r="A98" s="72" t="s">
        <v>127</v>
      </c>
      <c r="B98" s="35">
        <v>0</v>
      </c>
      <c r="C98" s="35">
        <v>0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6">
        <v>0</v>
      </c>
    </row>
    <row r="99" spans="1:10" hidden="1" x14ac:dyDescent="0.3">
      <c r="A99" s="72" t="s">
        <v>128</v>
      </c>
      <c r="B99" s="35">
        <v>0</v>
      </c>
      <c r="C99" s="35">
        <v>0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6">
        <v>0</v>
      </c>
    </row>
    <row r="100" spans="1:10" hidden="1" x14ac:dyDescent="0.3">
      <c r="A100" s="72" t="s">
        <v>129</v>
      </c>
      <c r="B100" s="35">
        <v>0</v>
      </c>
      <c r="C100" s="35">
        <v>0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6">
        <v>0</v>
      </c>
    </row>
    <row r="101" spans="1:10" hidden="1" x14ac:dyDescent="0.3">
      <c r="A101" s="72" t="s">
        <v>130</v>
      </c>
      <c r="B101" s="35">
        <v>0</v>
      </c>
      <c r="C101" s="35">
        <v>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6">
        <v>0</v>
      </c>
    </row>
    <row r="102" spans="1:10" hidden="1" x14ac:dyDescent="0.3">
      <c r="A102" s="72" t="s">
        <v>131</v>
      </c>
      <c r="B102" s="16"/>
      <c r="C102" s="16"/>
      <c r="D102" s="16"/>
      <c r="E102" s="16"/>
      <c r="F102" s="16"/>
      <c r="G102" s="16"/>
      <c r="H102" s="16"/>
      <c r="I102" s="16"/>
      <c r="J102" s="17"/>
    </row>
    <row r="103" spans="1:10" hidden="1" x14ac:dyDescent="0.3">
      <c r="A103" s="72" t="s">
        <v>132</v>
      </c>
      <c r="B103" s="16"/>
      <c r="C103" s="16"/>
      <c r="D103" s="16"/>
      <c r="E103" s="16"/>
      <c r="F103" s="16"/>
      <c r="G103" s="16"/>
      <c r="H103" s="16"/>
      <c r="I103" s="16"/>
      <c r="J103" s="17"/>
    </row>
    <row r="104" spans="1:10" hidden="1" x14ac:dyDescent="0.3">
      <c r="A104" s="72" t="s">
        <v>133</v>
      </c>
      <c r="B104" s="16"/>
      <c r="C104" s="16"/>
      <c r="D104" s="16"/>
      <c r="E104" s="16"/>
      <c r="F104" s="16"/>
      <c r="G104" s="16"/>
      <c r="H104" s="16"/>
      <c r="I104" s="16"/>
      <c r="J104" s="17"/>
    </row>
    <row r="105" spans="1:10" x14ac:dyDescent="0.3">
      <c r="A105" s="75" t="s">
        <v>135</v>
      </c>
      <c r="B105" s="31">
        <v>16485</v>
      </c>
      <c r="C105" s="31">
        <v>7363</v>
      </c>
      <c r="D105" s="31">
        <v>9122</v>
      </c>
      <c r="E105" s="31">
        <v>8257</v>
      </c>
      <c r="F105" s="31">
        <v>3690</v>
      </c>
      <c r="G105" s="31">
        <v>4567</v>
      </c>
      <c r="H105" s="31">
        <v>8228</v>
      </c>
      <c r="I105" s="31">
        <v>3673</v>
      </c>
      <c r="J105" s="64">
        <v>4555</v>
      </c>
    </row>
    <row r="106" spans="1:10" x14ac:dyDescent="0.3">
      <c r="A106" s="74" t="s">
        <v>9</v>
      </c>
      <c r="B106" s="13">
        <v>16485</v>
      </c>
      <c r="C106" s="13">
        <v>7363</v>
      </c>
      <c r="D106" s="13">
        <v>9122</v>
      </c>
      <c r="E106" s="13">
        <v>8257</v>
      </c>
      <c r="F106" s="13">
        <v>3690</v>
      </c>
      <c r="G106" s="13">
        <v>4567</v>
      </c>
      <c r="H106" s="13">
        <v>8228</v>
      </c>
      <c r="I106" s="13">
        <v>3673</v>
      </c>
      <c r="J106" s="63">
        <v>4555</v>
      </c>
    </row>
    <row r="107" spans="1:10" x14ac:dyDescent="0.3">
      <c r="A107" s="74" t="s">
        <v>10</v>
      </c>
      <c r="B107" s="13">
        <v>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63">
        <v>0</v>
      </c>
    </row>
    <row r="108" spans="1:10" hidden="1" x14ac:dyDescent="0.3">
      <c r="A108" s="74" t="s">
        <v>148</v>
      </c>
      <c r="B108" s="32">
        <v>0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95">
        <v>0</v>
      </c>
    </row>
    <row r="109" spans="1:10" hidden="1" x14ac:dyDescent="0.3">
      <c r="A109" s="74" t="s">
        <v>137</v>
      </c>
      <c r="B109" s="32"/>
      <c r="C109" s="33"/>
      <c r="D109" s="33"/>
      <c r="E109" s="33"/>
      <c r="F109" s="33"/>
      <c r="G109" s="33"/>
      <c r="H109" s="33"/>
      <c r="I109" s="33"/>
      <c r="J109" s="34"/>
    </row>
    <row r="110" spans="1:10" hidden="1" x14ac:dyDescent="0.3">
      <c r="A110" s="74" t="s">
        <v>138</v>
      </c>
      <c r="B110" s="35">
        <v>1076</v>
      </c>
      <c r="C110" s="35">
        <v>515</v>
      </c>
      <c r="D110" s="35">
        <v>561</v>
      </c>
      <c r="E110" s="35">
        <v>539</v>
      </c>
      <c r="F110" s="35">
        <v>258</v>
      </c>
      <c r="G110" s="35">
        <v>281</v>
      </c>
      <c r="H110" s="35">
        <v>537</v>
      </c>
      <c r="I110" s="35">
        <v>257</v>
      </c>
      <c r="J110" s="36">
        <v>280</v>
      </c>
    </row>
    <row r="111" spans="1:10" hidden="1" x14ac:dyDescent="0.3">
      <c r="A111" s="74" t="s">
        <v>139</v>
      </c>
      <c r="B111" s="35">
        <v>7430</v>
      </c>
      <c r="C111" s="35">
        <v>3414</v>
      </c>
      <c r="D111" s="35">
        <v>4016</v>
      </c>
      <c r="E111" s="35">
        <v>3724</v>
      </c>
      <c r="F111" s="35">
        <v>1713</v>
      </c>
      <c r="G111" s="35">
        <v>2011</v>
      </c>
      <c r="H111" s="35">
        <v>3706</v>
      </c>
      <c r="I111" s="35">
        <v>1701</v>
      </c>
      <c r="J111" s="36">
        <v>2005</v>
      </c>
    </row>
    <row r="112" spans="1:10" hidden="1" x14ac:dyDescent="0.3">
      <c r="A112" s="74" t="s">
        <v>140</v>
      </c>
      <c r="B112" s="35">
        <v>3094</v>
      </c>
      <c r="C112" s="35">
        <v>1280</v>
      </c>
      <c r="D112" s="35">
        <v>1814</v>
      </c>
      <c r="E112" s="35">
        <v>1547</v>
      </c>
      <c r="F112" s="35">
        <v>640</v>
      </c>
      <c r="G112" s="35">
        <v>907</v>
      </c>
      <c r="H112" s="35">
        <v>1547</v>
      </c>
      <c r="I112" s="35">
        <v>640</v>
      </c>
      <c r="J112" s="36">
        <v>907</v>
      </c>
    </row>
    <row r="113" spans="1:10" hidden="1" x14ac:dyDescent="0.3">
      <c r="A113" s="74" t="s">
        <v>141</v>
      </c>
      <c r="B113" s="35">
        <v>105</v>
      </c>
      <c r="C113" s="35">
        <v>42</v>
      </c>
      <c r="D113" s="35">
        <v>63</v>
      </c>
      <c r="E113" s="35">
        <v>50</v>
      </c>
      <c r="F113" s="35">
        <v>20</v>
      </c>
      <c r="G113" s="35">
        <v>30</v>
      </c>
      <c r="H113" s="35">
        <v>55</v>
      </c>
      <c r="I113" s="35">
        <v>22</v>
      </c>
      <c r="J113" s="36">
        <v>33</v>
      </c>
    </row>
    <row r="114" spans="1:10" hidden="1" x14ac:dyDescent="0.3">
      <c r="A114" s="74" t="s">
        <v>142</v>
      </c>
      <c r="B114" s="35">
        <v>0</v>
      </c>
      <c r="C114" s="35">
        <v>0</v>
      </c>
      <c r="D114" s="35">
        <v>0</v>
      </c>
      <c r="E114" s="35">
        <v>0</v>
      </c>
      <c r="F114" s="35">
        <v>0</v>
      </c>
      <c r="G114" s="35">
        <v>0</v>
      </c>
      <c r="H114" s="35">
        <v>0</v>
      </c>
      <c r="I114" s="35">
        <v>0</v>
      </c>
      <c r="J114" s="36">
        <v>0</v>
      </c>
    </row>
    <row r="115" spans="1:10" hidden="1" x14ac:dyDescent="0.3">
      <c r="A115" s="74" t="s">
        <v>143</v>
      </c>
      <c r="B115" s="35">
        <v>0</v>
      </c>
      <c r="C115" s="35">
        <v>0</v>
      </c>
      <c r="D115" s="35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6">
        <v>0</v>
      </c>
    </row>
    <row r="116" spans="1:10" hidden="1" x14ac:dyDescent="0.3">
      <c r="A116" s="74" t="s">
        <v>144</v>
      </c>
      <c r="B116" s="35">
        <v>0</v>
      </c>
      <c r="C116" s="35">
        <v>0</v>
      </c>
      <c r="D116" s="35">
        <v>0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36">
        <v>0</v>
      </c>
    </row>
    <row r="117" spans="1:10" hidden="1" x14ac:dyDescent="0.3">
      <c r="A117" s="74" t="s">
        <v>145</v>
      </c>
      <c r="B117" s="16">
        <v>4780</v>
      </c>
      <c r="C117" s="16">
        <v>2112</v>
      </c>
      <c r="D117" s="16">
        <v>2668</v>
      </c>
      <c r="E117" s="16">
        <v>2397</v>
      </c>
      <c r="F117" s="16">
        <v>1059</v>
      </c>
      <c r="G117" s="16">
        <v>1338</v>
      </c>
      <c r="H117" s="16">
        <v>2383</v>
      </c>
      <c r="I117" s="16">
        <v>1053</v>
      </c>
      <c r="J117" s="17">
        <v>1330</v>
      </c>
    </row>
    <row r="118" spans="1:10" hidden="1" x14ac:dyDescent="0.3">
      <c r="A118" s="74" t="s">
        <v>146</v>
      </c>
      <c r="B118" s="35">
        <v>0</v>
      </c>
      <c r="C118" s="35">
        <v>0</v>
      </c>
      <c r="D118" s="35">
        <v>0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6">
        <v>0</v>
      </c>
    </row>
    <row r="119" spans="1:10" hidden="1" x14ac:dyDescent="0.3">
      <c r="A119" s="74" t="s">
        <v>147</v>
      </c>
      <c r="B119" s="35">
        <v>0</v>
      </c>
      <c r="C119" s="35">
        <v>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6">
        <v>0</v>
      </c>
    </row>
    <row r="120" spans="1:10" x14ac:dyDescent="0.3">
      <c r="A120" s="85" t="s">
        <v>151</v>
      </c>
      <c r="B120" s="86">
        <v>14484</v>
      </c>
      <c r="C120" s="86">
        <v>6483</v>
      </c>
      <c r="D120" s="86">
        <v>8001</v>
      </c>
      <c r="E120" s="86">
        <v>7170</v>
      </c>
      <c r="F120" s="86">
        <v>3262</v>
      </c>
      <c r="G120" s="86">
        <v>3908</v>
      </c>
      <c r="H120" s="86">
        <v>7314</v>
      </c>
      <c r="I120" s="86">
        <v>3221</v>
      </c>
      <c r="J120" s="94">
        <v>4093</v>
      </c>
    </row>
    <row r="121" spans="1:10" x14ac:dyDescent="0.3">
      <c r="A121" s="51" t="s">
        <v>149</v>
      </c>
      <c r="B121" s="13">
        <v>11771</v>
      </c>
      <c r="C121" s="13">
        <v>5217</v>
      </c>
      <c r="D121" s="13">
        <v>6554</v>
      </c>
      <c r="E121" s="13">
        <v>5891</v>
      </c>
      <c r="F121" s="13">
        <v>2612</v>
      </c>
      <c r="G121" s="13">
        <v>3279</v>
      </c>
      <c r="H121" s="13">
        <v>5880</v>
      </c>
      <c r="I121" s="13">
        <v>2605</v>
      </c>
      <c r="J121" s="63">
        <v>3275</v>
      </c>
    </row>
    <row r="122" spans="1:10" x14ac:dyDescent="0.3">
      <c r="A122" s="51" t="s">
        <v>150</v>
      </c>
      <c r="B122" s="13">
        <v>2713</v>
      </c>
      <c r="C122" s="13">
        <v>1266</v>
      </c>
      <c r="D122" s="13">
        <v>1447</v>
      </c>
      <c r="E122" s="13">
        <v>1279</v>
      </c>
      <c r="F122" s="13">
        <v>650</v>
      </c>
      <c r="G122" s="13">
        <v>629</v>
      </c>
      <c r="H122" s="13">
        <v>1434</v>
      </c>
      <c r="I122" s="13">
        <v>616</v>
      </c>
      <c r="J122" s="63">
        <v>818</v>
      </c>
    </row>
    <row r="123" spans="1:10" hidden="1" x14ac:dyDescent="0.3">
      <c r="A123" s="51" t="s">
        <v>152</v>
      </c>
      <c r="B123" s="32">
        <v>0</v>
      </c>
      <c r="C123" s="32">
        <v>0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95">
        <v>0</v>
      </c>
    </row>
    <row r="124" spans="1:10" hidden="1" x14ac:dyDescent="0.3">
      <c r="A124" s="51" t="s">
        <v>153</v>
      </c>
      <c r="B124" s="32">
        <v>2218</v>
      </c>
      <c r="C124" s="32">
        <v>1037</v>
      </c>
      <c r="D124" s="32">
        <v>1181</v>
      </c>
      <c r="E124" s="32">
        <v>1108</v>
      </c>
      <c r="F124" s="32">
        <v>518</v>
      </c>
      <c r="G124" s="32">
        <v>590</v>
      </c>
      <c r="H124" s="32">
        <v>1110</v>
      </c>
      <c r="I124" s="32">
        <v>519</v>
      </c>
      <c r="J124" s="95">
        <v>591</v>
      </c>
    </row>
    <row r="125" spans="1:10" hidden="1" x14ac:dyDescent="0.3">
      <c r="A125" s="51" t="s">
        <v>154</v>
      </c>
      <c r="B125" s="32">
        <v>9553</v>
      </c>
      <c r="C125" s="32">
        <v>4180</v>
      </c>
      <c r="D125" s="32">
        <v>5373</v>
      </c>
      <c r="E125" s="32">
        <v>4783</v>
      </c>
      <c r="F125" s="32">
        <v>2094</v>
      </c>
      <c r="G125" s="32">
        <v>2689</v>
      </c>
      <c r="H125" s="32">
        <v>4770</v>
      </c>
      <c r="I125" s="32">
        <v>2086</v>
      </c>
      <c r="J125" s="95">
        <v>2684</v>
      </c>
    </row>
    <row r="126" spans="1:10" hidden="1" x14ac:dyDescent="0.3">
      <c r="A126" s="51" t="s">
        <v>155</v>
      </c>
      <c r="B126" s="32">
        <v>0</v>
      </c>
      <c r="C126" s="32">
        <v>0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95">
        <v>0</v>
      </c>
    </row>
    <row r="127" spans="1:10" hidden="1" x14ac:dyDescent="0.3">
      <c r="A127" s="51" t="s">
        <v>156</v>
      </c>
      <c r="B127" s="32">
        <v>0</v>
      </c>
      <c r="C127" s="32">
        <v>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95">
        <v>0</v>
      </c>
    </row>
    <row r="128" spans="1:10" hidden="1" x14ac:dyDescent="0.3">
      <c r="A128" s="51" t="s">
        <v>157</v>
      </c>
      <c r="B128" s="32">
        <v>0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95">
        <v>0</v>
      </c>
    </row>
    <row r="129" spans="1:10" hidden="1" x14ac:dyDescent="0.3">
      <c r="A129" s="51" t="s">
        <v>158</v>
      </c>
      <c r="B129" s="32">
        <v>0</v>
      </c>
      <c r="C129" s="32">
        <v>0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95">
        <v>0</v>
      </c>
    </row>
    <row r="130" spans="1:10" hidden="1" x14ac:dyDescent="0.3">
      <c r="A130" s="51" t="s">
        <v>159</v>
      </c>
      <c r="B130" s="32">
        <v>2678</v>
      </c>
      <c r="C130" s="32">
        <v>1249</v>
      </c>
      <c r="D130" s="32">
        <v>1429</v>
      </c>
      <c r="E130" s="32">
        <v>1264</v>
      </c>
      <c r="F130" s="32">
        <v>642</v>
      </c>
      <c r="G130" s="32">
        <v>622</v>
      </c>
      <c r="H130" s="32">
        <v>1414</v>
      </c>
      <c r="I130" s="32">
        <v>607</v>
      </c>
      <c r="J130" s="95">
        <v>807</v>
      </c>
    </row>
    <row r="131" spans="1:10" hidden="1" x14ac:dyDescent="0.3">
      <c r="A131" s="51" t="s">
        <v>160</v>
      </c>
      <c r="B131" s="32">
        <v>0</v>
      </c>
      <c r="C131" s="32">
        <v>0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95">
        <v>0</v>
      </c>
    </row>
    <row r="132" spans="1:10" hidden="1" x14ac:dyDescent="0.3">
      <c r="A132" s="51" t="s">
        <v>161</v>
      </c>
      <c r="B132" s="32">
        <v>0</v>
      </c>
      <c r="C132" s="32">
        <v>0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95">
        <v>0</v>
      </c>
    </row>
    <row r="133" spans="1:10" hidden="1" x14ac:dyDescent="0.3">
      <c r="A133" s="51" t="s">
        <v>162</v>
      </c>
      <c r="B133" s="32">
        <v>35</v>
      </c>
      <c r="C133" s="32">
        <v>17</v>
      </c>
      <c r="D133" s="32">
        <v>18</v>
      </c>
      <c r="E133" s="32">
        <v>15</v>
      </c>
      <c r="F133" s="32">
        <v>8</v>
      </c>
      <c r="G133" s="32">
        <v>7</v>
      </c>
      <c r="H133" s="32">
        <v>20</v>
      </c>
      <c r="I133" s="32">
        <v>9</v>
      </c>
      <c r="J133" s="95">
        <v>11</v>
      </c>
    </row>
    <row r="134" spans="1:10" hidden="1" x14ac:dyDescent="0.3">
      <c r="A134" s="89" t="s">
        <v>163</v>
      </c>
      <c r="B134" s="32">
        <v>0</v>
      </c>
      <c r="C134" s="32">
        <v>0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95">
        <v>0</v>
      </c>
    </row>
    <row r="135" spans="1:10" x14ac:dyDescent="0.3">
      <c r="A135" s="85" t="s">
        <v>176</v>
      </c>
      <c r="B135" s="86">
        <v>3419</v>
      </c>
      <c r="C135" s="86">
        <v>1543</v>
      </c>
      <c r="D135" s="86">
        <v>1876</v>
      </c>
      <c r="E135" s="86">
        <v>1715</v>
      </c>
      <c r="F135" s="86">
        <v>774</v>
      </c>
      <c r="G135" s="86">
        <v>941</v>
      </c>
      <c r="H135" s="86">
        <v>1704</v>
      </c>
      <c r="I135" s="86">
        <v>769</v>
      </c>
      <c r="J135" s="94">
        <v>935</v>
      </c>
    </row>
    <row r="136" spans="1:10" x14ac:dyDescent="0.3">
      <c r="A136" s="51" t="s">
        <v>9</v>
      </c>
      <c r="B136" s="13">
        <v>2850</v>
      </c>
      <c r="C136" s="13">
        <v>1301</v>
      </c>
      <c r="D136" s="13">
        <v>1549</v>
      </c>
      <c r="E136" s="13">
        <v>1424</v>
      </c>
      <c r="F136" s="13">
        <v>651</v>
      </c>
      <c r="G136" s="13">
        <v>773</v>
      </c>
      <c r="H136" s="13">
        <v>1426</v>
      </c>
      <c r="I136" s="13">
        <v>650</v>
      </c>
      <c r="J136" s="63">
        <v>776</v>
      </c>
    </row>
    <row r="137" spans="1:10" x14ac:dyDescent="0.3">
      <c r="A137" s="51" t="s">
        <v>10</v>
      </c>
      <c r="B137" s="13">
        <v>569</v>
      </c>
      <c r="C137" s="13">
        <v>242</v>
      </c>
      <c r="D137" s="13">
        <v>327</v>
      </c>
      <c r="E137" s="13">
        <v>291</v>
      </c>
      <c r="F137" s="13">
        <v>123</v>
      </c>
      <c r="G137" s="13">
        <v>168</v>
      </c>
      <c r="H137" s="13">
        <v>278</v>
      </c>
      <c r="I137" s="13">
        <v>119</v>
      </c>
      <c r="J137" s="63">
        <v>159</v>
      </c>
    </row>
    <row r="138" spans="1:10" hidden="1" x14ac:dyDescent="0.3">
      <c r="A138" s="51" t="s">
        <v>179</v>
      </c>
      <c r="B138" s="32">
        <v>0</v>
      </c>
      <c r="C138" s="32">
        <v>0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95">
        <v>0</v>
      </c>
    </row>
    <row r="139" spans="1:10" hidden="1" x14ac:dyDescent="0.3">
      <c r="A139" s="51" t="s">
        <v>180</v>
      </c>
      <c r="B139" s="32">
        <v>0</v>
      </c>
      <c r="C139" s="32">
        <v>0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95">
        <v>0</v>
      </c>
    </row>
    <row r="140" spans="1:10" hidden="1" x14ac:dyDescent="0.3">
      <c r="A140" s="51" t="s">
        <v>181</v>
      </c>
      <c r="B140" s="99">
        <v>0</v>
      </c>
      <c r="C140" s="99">
        <v>0</v>
      </c>
      <c r="D140" s="99">
        <v>0</v>
      </c>
      <c r="E140" s="99">
        <v>0</v>
      </c>
      <c r="F140" s="99">
        <v>0</v>
      </c>
      <c r="G140" s="99">
        <v>0</v>
      </c>
      <c r="H140" s="99">
        <v>0</v>
      </c>
      <c r="I140" s="99">
        <v>0</v>
      </c>
      <c r="J140" s="100">
        <v>0</v>
      </c>
    </row>
    <row r="141" spans="1:10" hidden="1" x14ac:dyDescent="0.3">
      <c r="A141" s="51" t="s">
        <v>182</v>
      </c>
      <c r="B141" s="99">
        <v>358</v>
      </c>
      <c r="C141" s="99">
        <v>173</v>
      </c>
      <c r="D141" s="99">
        <v>185</v>
      </c>
      <c r="E141" s="99">
        <v>180</v>
      </c>
      <c r="F141" s="99">
        <v>87</v>
      </c>
      <c r="G141" s="99">
        <v>93</v>
      </c>
      <c r="H141" s="99">
        <v>178</v>
      </c>
      <c r="I141" s="99">
        <v>86</v>
      </c>
      <c r="J141" s="100">
        <v>92</v>
      </c>
    </row>
    <row r="142" spans="1:10" hidden="1" x14ac:dyDescent="0.3">
      <c r="A142" s="51" t="s">
        <v>183</v>
      </c>
      <c r="B142" s="99">
        <v>0</v>
      </c>
      <c r="C142" s="99">
        <v>0</v>
      </c>
      <c r="D142" s="99">
        <v>0</v>
      </c>
      <c r="E142" s="99">
        <v>0</v>
      </c>
      <c r="F142" s="99">
        <v>0</v>
      </c>
      <c r="G142" s="99">
        <v>0</v>
      </c>
      <c r="H142" s="99">
        <v>0</v>
      </c>
      <c r="I142" s="99">
        <v>0</v>
      </c>
      <c r="J142" s="100">
        <v>0</v>
      </c>
    </row>
    <row r="143" spans="1:10" hidden="1" x14ac:dyDescent="0.3">
      <c r="A143" s="51" t="s">
        <v>184</v>
      </c>
      <c r="B143" s="99">
        <v>1061</v>
      </c>
      <c r="C143" s="99">
        <v>498</v>
      </c>
      <c r="D143" s="99">
        <v>563</v>
      </c>
      <c r="E143" s="99">
        <v>530</v>
      </c>
      <c r="F143" s="99">
        <v>249</v>
      </c>
      <c r="G143" s="99">
        <v>281</v>
      </c>
      <c r="H143" s="99">
        <v>531</v>
      </c>
      <c r="I143" s="99">
        <v>249</v>
      </c>
      <c r="J143" s="100">
        <v>282</v>
      </c>
    </row>
    <row r="144" spans="1:10" hidden="1" x14ac:dyDescent="0.3">
      <c r="A144" s="51" t="s">
        <v>185</v>
      </c>
      <c r="B144" s="99">
        <v>569</v>
      </c>
      <c r="C144" s="99">
        <v>242</v>
      </c>
      <c r="D144" s="99">
        <v>327</v>
      </c>
      <c r="E144" s="99">
        <v>291</v>
      </c>
      <c r="F144" s="99">
        <v>123</v>
      </c>
      <c r="G144" s="99">
        <v>168</v>
      </c>
      <c r="H144" s="99">
        <v>278</v>
      </c>
      <c r="I144" s="99">
        <v>119</v>
      </c>
      <c r="J144" s="100">
        <v>159</v>
      </c>
    </row>
    <row r="145" spans="1:10" hidden="1" x14ac:dyDescent="0.3">
      <c r="A145" s="51" t="s">
        <v>186</v>
      </c>
      <c r="B145" s="99">
        <v>0</v>
      </c>
      <c r="C145" s="99"/>
      <c r="D145" s="99"/>
      <c r="E145" s="99"/>
      <c r="F145" s="99"/>
      <c r="G145" s="99"/>
      <c r="H145" s="99"/>
      <c r="I145" s="99"/>
      <c r="J145" s="100"/>
    </row>
    <row r="146" spans="1:10" hidden="1" x14ac:dyDescent="0.3">
      <c r="A146" s="51" t="s">
        <v>187</v>
      </c>
      <c r="B146" s="99">
        <v>588</v>
      </c>
      <c r="C146" s="99">
        <v>272</v>
      </c>
      <c r="D146" s="99">
        <v>316</v>
      </c>
      <c r="E146" s="99">
        <v>296</v>
      </c>
      <c r="F146" s="99">
        <v>137</v>
      </c>
      <c r="G146" s="99">
        <v>159</v>
      </c>
      <c r="H146" s="99">
        <v>292</v>
      </c>
      <c r="I146" s="99">
        <v>135</v>
      </c>
      <c r="J146" s="100">
        <v>157</v>
      </c>
    </row>
    <row r="147" spans="1:10" hidden="1" x14ac:dyDescent="0.3">
      <c r="A147" s="51" t="s">
        <v>188</v>
      </c>
      <c r="B147" s="99">
        <v>843</v>
      </c>
      <c r="C147" s="99">
        <v>358</v>
      </c>
      <c r="D147" s="99">
        <v>485</v>
      </c>
      <c r="E147" s="99">
        <v>418</v>
      </c>
      <c r="F147" s="99">
        <v>178</v>
      </c>
      <c r="G147" s="99">
        <v>240</v>
      </c>
      <c r="H147" s="99">
        <v>425</v>
      </c>
      <c r="I147" s="99">
        <v>180</v>
      </c>
      <c r="J147" s="100">
        <v>245</v>
      </c>
    </row>
    <row r="148" spans="1:10" hidden="1" x14ac:dyDescent="0.3">
      <c r="A148" s="51" t="s">
        <v>189</v>
      </c>
      <c r="B148" s="99">
        <v>0</v>
      </c>
      <c r="C148" s="99"/>
      <c r="D148" s="99"/>
      <c r="E148" s="99"/>
      <c r="F148" s="99"/>
      <c r="G148" s="99"/>
      <c r="H148" s="99"/>
      <c r="I148" s="99"/>
      <c r="J148" s="100"/>
    </row>
    <row r="149" spans="1:10" hidden="1" x14ac:dyDescent="0.3">
      <c r="A149" s="51" t="s">
        <v>190</v>
      </c>
      <c r="B149" s="99">
        <v>0</v>
      </c>
      <c r="C149" s="99"/>
      <c r="D149" s="99"/>
      <c r="E149" s="99"/>
      <c r="F149" s="99"/>
      <c r="G149" s="99"/>
      <c r="H149" s="99"/>
      <c r="I149" s="99"/>
      <c r="J149" s="100"/>
    </row>
    <row r="150" spans="1:10" x14ac:dyDescent="0.3">
      <c r="A150" s="85" t="s">
        <v>192</v>
      </c>
      <c r="B150" s="86">
        <f>M3</f>
        <v>330</v>
      </c>
      <c r="C150" s="86">
        <f t="shared" ref="C150:J152" si="1">N3</f>
        <v>124</v>
      </c>
      <c r="D150" s="86">
        <f t="shared" si="1"/>
        <v>206</v>
      </c>
      <c r="E150" s="86">
        <f t="shared" si="1"/>
        <v>165</v>
      </c>
      <c r="F150" s="86">
        <f t="shared" si="1"/>
        <v>62</v>
      </c>
      <c r="G150" s="86">
        <f t="shared" si="1"/>
        <v>103</v>
      </c>
      <c r="H150" s="86">
        <f t="shared" si="1"/>
        <v>165</v>
      </c>
      <c r="I150" s="86">
        <f t="shared" si="1"/>
        <v>62</v>
      </c>
      <c r="J150" s="86">
        <f t="shared" si="1"/>
        <v>103</v>
      </c>
    </row>
    <row r="151" spans="1:10" x14ac:dyDescent="0.3">
      <c r="A151" s="51" t="s">
        <v>9</v>
      </c>
      <c r="B151" s="86">
        <f t="shared" ref="B151:B152" si="2">M4</f>
        <v>330</v>
      </c>
      <c r="C151" s="86">
        <f t="shared" si="1"/>
        <v>124</v>
      </c>
      <c r="D151" s="86">
        <f t="shared" si="1"/>
        <v>206</v>
      </c>
      <c r="E151" s="86">
        <f t="shared" si="1"/>
        <v>165</v>
      </c>
      <c r="F151" s="86">
        <f t="shared" si="1"/>
        <v>62</v>
      </c>
      <c r="G151" s="86">
        <f t="shared" si="1"/>
        <v>103</v>
      </c>
      <c r="H151" s="86">
        <f t="shared" si="1"/>
        <v>165</v>
      </c>
      <c r="I151" s="86">
        <f t="shared" si="1"/>
        <v>62</v>
      </c>
      <c r="J151" s="86">
        <f t="shared" si="1"/>
        <v>103</v>
      </c>
    </row>
    <row r="152" spans="1:10" x14ac:dyDescent="0.3">
      <c r="A152" s="51" t="s">
        <v>10</v>
      </c>
      <c r="B152" s="86">
        <f t="shared" si="2"/>
        <v>0</v>
      </c>
      <c r="C152" s="86">
        <f t="shared" si="1"/>
        <v>0</v>
      </c>
      <c r="D152" s="86">
        <f t="shared" si="1"/>
        <v>0</v>
      </c>
      <c r="E152" s="86">
        <f t="shared" si="1"/>
        <v>0</v>
      </c>
      <c r="F152" s="86">
        <f t="shared" si="1"/>
        <v>0</v>
      </c>
      <c r="G152" s="86">
        <f t="shared" si="1"/>
        <v>0</v>
      </c>
      <c r="H152" s="86">
        <f t="shared" si="1"/>
        <v>0</v>
      </c>
      <c r="I152" s="86">
        <f t="shared" si="1"/>
        <v>0</v>
      </c>
      <c r="J152" s="86">
        <f t="shared" si="1"/>
        <v>0</v>
      </c>
    </row>
    <row r="153" spans="1:10" x14ac:dyDescent="0.3">
      <c r="A153" s="51" t="s">
        <v>193</v>
      </c>
      <c r="B153" s="32">
        <v>330</v>
      </c>
      <c r="C153" s="32">
        <v>124</v>
      </c>
      <c r="D153" s="32">
        <v>206</v>
      </c>
      <c r="E153" s="32">
        <v>165</v>
      </c>
      <c r="F153" s="32">
        <v>62</v>
      </c>
      <c r="G153" s="32">
        <v>103</v>
      </c>
      <c r="H153" s="32">
        <v>165</v>
      </c>
      <c r="I153" s="32">
        <v>62</v>
      </c>
      <c r="J153" s="32">
        <v>103</v>
      </c>
    </row>
    <row r="154" spans="1:10" x14ac:dyDescent="0.3">
      <c r="A154" s="51" t="s">
        <v>194</v>
      </c>
      <c r="B154" s="32">
        <v>0</v>
      </c>
      <c r="C154" s="32">
        <v>0</v>
      </c>
      <c r="D154" s="32">
        <v>0</v>
      </c>
      <c r="E154" s="32">
        <v>0</v>
      </c>
      <c r="F154" s="32">
        <v>0</v>
      </c>
      <c r="G154" s="32">
        <v>0</v>
      </c>
      <c r="H154" s="32">
        <v>0</v>
      </c>
      <c r="I154" s="32">
        <v>0</v>
      </c>
      <c r="J154" s="32">
        <v>0</v>
      </c>
    </row>
    <row r="155" spans="1:10" x14ac:dyDescent="0.3">
      <c r="A155" s="51" t="s">
        <v>195</v>
      </c>
      <c r="B155" s="99">
        <v>0</v>
      </c>
      <c r="C155" s="99">
        <v>0</v>
      </c>
      <c r="D155" s="99">
        <v>0</v>
      </c>
      <c r="E155" s="99">
        <v>0</v>
      </c>
      <c r="F155" s="99">
        <v>0</v>
      </c>
      <c r="G155" s="99">
        <v>0</v>
      </c>
      <c r="H155" s="99">
        <v>0</v>
      </c>
      <c r="I155" s="99">
        <v>0</v>
      </c>
      <c r="J155" s="99">
        <v>0</v>
      </c>
    </row>
    <row r="156" spans="1:10" x14ac:dyDescent="0.3">
      <c r="A156" s="51" t="s">
        <v>196</v>
      </c>
      <c r="B156" s="99">
        <v>0</v>
      </c>
      <c r="C156" s="99">
        <v>0</v>
      </c>
      <c r="D156" s="99">
        <v>0</v>
      </c>
      <c r="E156" s="99">
        <v>0</v>
      </c>
      <c r="F156" s="99">
        <v>0</v>
      </c>
      <c r="G156" s="99">
        <v>0</v>
      </c>
      <c r="H156" s="99">
        <v>0</v>
      </c>
      <c r="I156" s="99">
        <v>0</v>
      </c>
      <c r="J156" s="99">
        <v>0</v>
      </c>
    </row>
    <row r="157" spans="1:10" x14ac:dyDescent="0.3">
      <c r="A157" s="51" t="s">
        <v>197</v>
      </c>
      <c r="B157" s="99">
        <v>0</v>
      </c>
      <c r="C157" s="99">
        <v>0</v>
      </c>
      <c r="D157" s="99">
        <v>0</v>
      </c>
      <c r="E157" s="99">
        <v>0</v>
      </c>
      <c r="F157" s="99">
        <v>0</v>
      </c>
      <c r="G157" s="99">
        <v>0</v>
      </c>
      <c r="H157" s="99">
        <v>0</v>
      </c>
      <c r="I157" s="99">
        <v>0</v>
      </c>
      <c r="J157" s="99">
        <v>0</v>
      </c>
    </row>
    <row r="158" spans="1:10" x14ac:dyDescent="0.3">
      <c r="A158" s="51" t="s">
        <v>198</v>
      </c>
      <c r="B158" s="99">
        <v>0</v>
      </c>
      <c r="C158" s="99">
        <v>0</v>
      </c>
      <c r="D158" s="99">
        <v>0</v>
      </c>
      <c r="E158" s="99">
        <v>0</v>
      </c>
      <c r="F158" s="99">
        <v>0</v>
      </c>
      <c r="G158" s="99">
        <v>0</v>
      </c>
      <c r="H158" s="99">
        <v>0</v>
      </c>
      <c r="I158" s="99">
        <v>0</v>
      </c>
      <c r="J158" s="99">
        <v>0</v>
      </c>
    </row>
    <row r="159" spans="1:10" x14ac:dyDescent="0.3">
      <c r="A159" s="51" t="s">
        <v>199</v>
      </c>
      <c r="B159" s="99">
        <v>0</v>
      </c>
      <c r="C159" s="99">
        <v>0</v>
      </c>
      <c r="D159" s="99">
        <v>0</v>
      </c>
      <c r="E159" s="99">
        <v>0</v>
      </c>
      <c r="F159" s="99">
        <v>0</v>
      </c>
      <c r="G159" s="99">
        <v>0</v>
      </c>
      <c r="H159" s="99">
        <v>0</v>
      </c>
      <c r="I159" s="99">
        <v>0</v>
      </c>
      <c r="J159" s="99">
        <v>0</v>
      </c>
    </row>
    <row r="160" spans="1:10" x14ac:dyDescent="0.3">
      <c r="A160" s="51" t="s">
        <v>200</v>
      </c>
      <c r="B160" s="99">
        <v>0</v>
      </c>
      <c r="C160" s="99">
        <v>0</v>
      </c>
      <c r="D160" s="99">
        <v>0</v>
      </c>
      <c r="E160" s="99">
        <v>0</v>
      </c>
      <c r="F160" s="99">
        <v>0</v>
      </c>
      <c r="G160" s="99">
        <v>0</v>
      </c>
      <c r="H160" s="99">
        <v>0</v>
      </c>
      <c r="I160" s="99">
        <v>0</v>
      </c>
      <c r="J160" s="99">
        <v>0</v>
      </c>
    </row>
    <row r="161" spans="1:10" x14ac:dyDescent="0.3">
      <c r="A161" s="51" t="s">
        <v>201</v>
      </c>
      <c r="B161" s="99">
        <v>0</v>
      </c>
      <c r="C161" s="99">
        <v>0</v>
      </c>
      <c r="D161" s="99">
        <v>0</v>
      </c>
      <c r="E161" s="99">
        <v>0</v>
      </c>
      <c r="F161" s="99">
        <v>0</v>
      </c>
      <c r="G161" s="99">
        <v>0</v>
      </c>
      <c r="H161" s="99">
        <v>0</v>
      </c>
      <c r="I161" s="99">
        <v>0</v>
      </c>
      <c r="J161" s="99">
        <v>0</v>
      </c>
    </row>
    <row r="162" spans="1:10" x14ac:dyDescent="0.3">
      <c r="A162" s="51" t="s">
        <v>202</v>
      </c>
      <c r="B162" s="99">
        <v>0</v>
      </c>
      <c r="C162" s="99">
        <v>0</v>
      </c>
      <c r="D162" s="99">
        <v>0</v>
      </c>
      <c r="E162" s="99">
        <v>0</v>
      </c>
      <c r="F162" s="99">
        <v>0</v>
      </c>
      <c r="G162" s="99">
        <v>0</v>
      </c>
      <c r="H162" s="99">
        <v>0</v>
      </c>
      <c r="I162" s="99">
        <v>0</v>
      </c>
      <c r="J162" s="99">
        <v>0</v>
      </c>
    </row>
    <row r="163" spans="1:10" x14ac:dyDescent="0.3">
      <c r="A163" s="51" t="s">
        <v>203</v>
      </c>
      <c r="B163" s="99">
        <v>0</v>
      </c>
      <c r="C163" s="99">
        <v>0</v>
      </c>
      <c r="D163" s="99">
        <v>0</v>
      </c>
      <c r="E163" s="99">
        <v>0</v>
      </c>
      <c r="F163" s="99">
        <v>0</v>
      </c>
      <c r="G163" s="99">
        <v>0</v>
      </c>
      <c r="H163" s="99">
        <v>0</v>
      </c>
      <c r="I163" s="99">
        <v>0</v>
      </c>
      <c r="J163" s="99">
        <v>0</v>
      </c>
    </row>
    <row r="164" spans="1:10" x14ac:dyDescent="0.3">
      <c r="A164" s="51" t="s">
        <v>204</v>
      </c>
      <c r="B164" s="99">
        <v>0</v>
      </c>
      <c r="C164" s="99">
        <v>0</v>
      </c>
      <c r="D164" s="99">
        <v>0</v>
      </c>
      <c r="E164" s="99">
        <v>0</v>
      </c>
      <c r="F164" s="99">
        <v>0</v>
      </c>
      <c r="G164" s="99">
        <v>0</v>
      </c>
      <c r="H164" s="99">
        <v>0</v>
      </c>
      <c r="I164" s="99">
        <v>0</v>
      </c>
      <c r="J164" s="99">
        <v>0</v>
      </c>
    </row>
  </sheetData>
  <mergeCells count="12">
    <mergeCell ref="A1:A2"/>
    <mergeCell ref="B1:D1"/>
    <mergeCell ref="E1:G1"/>
    <mergeCell ref="H1:J1"/>
    <mergeCell ref="L1:L2"/>
    <mergeCell ref="L9:L10"/>
    <mergeCell ref="M9:O9"/>
    <mergeCell ref="P9:R9"/>
    <mergeCell ref="S9:U9"/>
    <mergeCell ref="M1:O1"/>
    <mergeCell ref="P1:R1"/>
    <mergeCell ref="S1:U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</sheetPr>
  <dimension ref="A1:V164"/>
  <sheetViews>
    <sheetView topLeftCell="A90" zoomScale="90" zoomScaleNormal="90" workbookViewId="0">
      <selection activeCell="L152" sqref="L152"/>
    </sheetView>
  </sheetViews>
  <sheetFormatPr defaultRowHeight="16.2" x14ac:dyDescent="0.3"/>
  <cols>
    <col min="1" max="1" width="10.44140625" bestFit="1" customWidth="1"/>
    <col min="2" max="2" width="10.6640625" bestFit="1" customWidth="1"/>
    <col min="3" max="4" width="9.77734375" bestFit="1" customWidth="1"/>
    <col min="5" max="5" width="12.33203125" bestFit="1" customWidth="1"/>
    <col min="6" max="10" width="10.6640625" bestFit="1" customWidth="1"/>
    <col min="11" max="11" width="10.44140625" bestFit="1" customWidth="1"/>
    <col min="12" max="13" width="10.44140625" customWidth="1"/>
    <col min="14" max="14" width="10" customWidth="1"/>
    <col min="15" max="15" width="11" customWidth="1"/>
    <col min="16" max="16" width="10.44140625" customWidth="1"/>
    <col min="17" max="17" width="10" customWidth="1"/>
    <col min="18" max="18" width="12.44140625" customWidth="1"/>
    <col min="19" max="19" width="9.88671875" customWidth="1"/>
    <col min="20" max="20" width="10.33203125" customWidth="1"/>
    <col min="21" max="21" width="9.88671875" customWidth="1"/>
  </cols>
  <sheetData>
    <row r="1" spans="1:21" x14ac:dyDescent="0.3">
      <c r="A1" s="108" t="s">
        <v>16</v>
      </c>
      <c r="B1" s="106" t="s">
        <v>1</v>
      </c>
      <c r="C1" s="106"/>
      <c r="D1" s="106"/>
      <c r="E1" s="106" t="s">
        <v>5</v>
      </c>
      <c r="F1" s="106"/>
      <c r="G1" s="106"/>
      <c r="H1" s="106" t="s">
        <v>6</v>
      </c>
      <c r="I1" s="106"/>
      <c r="J1" s="107"/>
      <c r="K1" s="2"/>
      <c r="L1" s="105" t="s">
        <v>16</v>
      </c>
      <c r="M1" s="106" t="s">
        <v>1</v>
      </c>
      <c r="N1" s="106"/>
      <c r="O1" s="106"/>
      <c r="P1" s="106" t="s">
        <v>5</v>
      </c>
      <c r="Q1" s="106"/>
      <c r="R1" s="106"/>
      <c r="S1" s="106" t="s">
        <v>6</v>
      </c>
      <c r="T1" s="106"/>
      <c r="U1" s="107"/>
    </row>
    <row r="2" spans="1:21" x14ac:dyDescent="0.3">
      <c r="A2" s="108"/>
      <c r="B2" s="5" t="s">
        <v>2</v>
      </c>
      <c r="C2" s="6" t="s">
        <v>3</v>
      </c>
      <c r="D2" s="7" t="s">
        <v>4</v>
      </c>
      <c r="E2" s="5" t="s">
        <v>7</v>
      </c>
      <c r="F2" s="6" t="s">
        <v>3</v>
      </c>
      <c r="G2" s="7" t="s">
        <v>4</v>
      </c>
      <c r="H2" s="5" t="s">
        <v>7</v>
      </c>
      <c r="I2" s="6" t="s">
        <v>3</v>
      </c>
      <c r="J2" s="8" t="s">
        <v>4</v>
      </c>
      <c r="K2" s="3"/>
      <c r="L2" s="105"/>
      <c r="M2" s="10" t="s">
        <v>2</v>
      </c>
      <c r="N2" s="6" t="s">
        <v>3</v>
      </c>
      <c r="O2" s="7" t="s">
        <v>4</v>
      </c>
      <c r="P2" s="10" t="s">
        <v>7</v>
      </c>
      <c r="Q2" s="6" t="s">
        <v>3</v>
      </c>
      <c r="R2" s="7" t="s">
        <v>4</v>
      </c>
      <c r="S2" s="10" t="s">
        <v>7</v>
      </c>
      <c r="T2" s="6" t="s">
        <v>3</v>
      </c>
      <c r="U2" s="8" t="s">
        <v>4</v>
      </c>
    </row>
    <row r="3" spans="1:21" x14ac:dyDescent="0.3">
      <c r="A3" s="18" t="s">
        <v>8</v>
      </c>
      <c r="B3" s="31">
        <v>4014</v>
      </c>
      <c r="C3" s="31">
        <v>1898</v>
      </c>
      <c r="D3" s="37">
        <v>2116</v>
      </c>
      <c r="E3" s="37">
        <v>1963</v>
      </c>
      <c r="F3" s="37">
        <v>934</v>
      </c>
      <c r="G3" s="37">
        <v>1029</v>
      </c>
      <c r="H3" s="37">
        <v>2051</v>
      </c>
      <c r="I3" s="37">
        <v>964</v>
      </c>
      <c r="J3" s="38">
        <v>1087</v>
      </c>
      <c r="K3" s="3"/>
      <c r="L3" s="11" t="s">
        <v>29</v>
      </c>
      <c r="M3" s="13">
        <f>資料庫!BD3</f>
        <v>378</v>
      </c>
      <c r="N3" s="13">
        <f>資料庫!BE3</f>
        <v>166</v>
      </c>
      <c r="O3" s="13">
        <f>資料庫!BF3</f>
        <v>212</v>
      </c>
      <c r="P3" s="13">
        <f>資料庫!BG3</f>
        <v>189</v>
      </c>
      <c r="Q3" s="13">
        <f>資料庫!BH3</f>
        <v>83</v>
      </c>
      <c r="R3" s="13">
        <f>資料庫!BI3</f>
        <v>106</v>
      </c>
      <c r="S3" s="13">
        <f>資料庫!BJ3</f>
        <v>189</v>
      </c>
      <c r="T3" s="13">
        <f>資料庫!BK3</f>
        <v>83</v>
      </c>
      <c r="U3" s="13">
        <f>資料庫!BL3</f>
        <v>106</v>
      </c>
    </row>
    <row r="4" spans="1:21" x14ac:dyDescent="0.3">
      <c r="A4" s="9" t="s">
        <v>9</v>
      </c>
      <c r="B4" s="32">
        <v>1430</v>
      </c>
      <c r="C4" s="33">
        <v>662</v>
      </c>
      <c r="D4" s="33">
        <v>768</v>
      </c>
      <c r="E4" s="33">
        <v>1430</v>
      </c>
      <c r="F4" s="33">
        <v>662</v>
      </c>
      <c r="G4" s="33">
        <v>768</v>
      </c>
      <c r="H4" s="33">
        <v>0</v>
      </c>
      <c r="I4" s="33">
        <v>0</v>
      </c>
      <c r="J4" s="34">
        <v>0</v>
      </c>
      <c r="K4" s="1"/>
      <c r="L4" s="11" t="s">
        <v>9</v>
      </c>
      <c r="M4" s="13">
        <f>資料庫!BD4</f>
        <v>378</v>
      </c>
      <c r="N4" s="13">
        <f>資料庫!BE4</f>
        <v>166</v>
      </c>
      <c r="O4" s="13">
        <f>資料庫!BF4</f>
        <v>212</v>
      </c>
      <c r="P4" s="13">
        <f>資料庫!BG4</f>
        <v>189</v>
      </c>
      <c r="Q4" s="13">
        <f>資料庫!BH4</f>
        <v>83</v>
      </c>
      <c r="R4" s="13">
        <f>資料庫!BI4</f>
        <v>106</v>
      </c>
      <c r="S4" s="13">
        <f>資料庫!BJ4</f>
        <v>189</v>
      </c>
      <c r="T4" s="13">
        <f>資料庫!BK4</f>
        <v>83</v>
      </c>
      <c r="U4" s="13">
        <f>資料庫!BL4</f>
        <v>106</v>
      </c>
    </row>
    <row r="5" spans="1:21" x14ac:dyDescent="0.3">
      <c r="A5" s="9" t="s">
        <v>10</v>
      </c>
      <c r="B5" s="32">
        <v>2584</v>
      </c>
      <c r="C5" s="33">
        <v>1236</v>
      </c>
      <c r="D5" s="33">
        <v>1348</v>
      </c>
      <c r="E5" s="33">
        <v>533</v>
      </c>
      <c r="F5" s="33">
        <v>272</v>
      </c>
      <c r="G5" s="33">
        <v>261</v>
      </c>
      <c r="H5" s="33">
        <v>2051</v>
      </c>
      <c r="I5" s="33">
        <v>964</v>
      </c>
      <c r="J5" s="34">
        <v>1087</v>
      </c>
      <c r="K5" s="4"/>
      <c r="L5" s="11" t="s">
        <v>10</v>
      </c>
      <c r="M5" s="13">
        <f>資料庫!BD5</f>
        <v>0</v>
      </c>
      <c r="N5" s="13">
        <f>資料庫!BE5</f>
        <v>0</v>
      </c>
      <c r="O5" s="13">
        <f>資料庫!BF5</f>
        <v>0</v>
      </c>
      <c r="P5" s="13">
        <f>資料庫!BG5</f>
        <v>0</v>
      </c>
      <c r="Q5" s="13">
        <f>資料庫!BH5</f>
        <v>0</v>
      </c>
      <c r="R5" s="13">
        <f>資料庫!BI5</f>
        <v>0</v>
      </c>
      <c r="S5" s="13">
        <f>資料庫!BJ5</f>
        <v>0</v>
      </c>
      <c r="T5" s="13">
        <f>資料庫!BK5</f>
        <v>0</v>
      </c>
      <c r="U5" s="13">
        <f>資料庫!BL5</f>
        <v>0</v>
      </c>
    </row>
    <row r="6" spans="1:21" x14ac:dyDescent="0.3">
      <c r="A6" s="18" t="s">
        <v>19</v>
      </c>
      <c r="B6" s="31">
        <v>5753</v>
      </c>
      <c r="C6" s="31">
        <v>2455</v>
      </c>
      <c r="D6" s="37">
        <v>3298</v>
      </c>
      <c r="E6" s="37">
        <v>2884</v>
      </c>
      <c r="F6" s="37">
        <v>1234</v>
      </c>
      <c r="G6" s="37">
        <v>1650</v>
      </c>
      <c r="H6" s="37">
        <v>2869</v>
      </c>
      <c r="I6" s="37">
        <v>1221</v>
      </c>
      <c r="J6" s="38">
        <v>1648</v>
      </c>
      <c r="K6" s="3"/>
      <c r="L6" s="3"/>
      <c r="M6" s="3"/>
      <c r="N6" s="1"/>
      <c r="O6" s="1"/>
      <c r="P6" s="1"/>
      <c r="Q6" s="1"/>
    </row>
    <row r="7" spans="1:21" x14ac:dyDescent="0.3">
      <c r="A7" s="9" t="s">
        <v>9</v>
      </c>
      <c r="B7" s="32">
        <v>2884</v>
      </c>
      <c r="C7" s="33">
        <v>1234</v>
      </c>
      <c r="D7" s="33">
        <v>1650</v>
      </c>
      <c r="E7" s="33">
        <v>2884</v>
      </c>
      <c r="F7" s="33">
        <v>1234</v>
      </c>
      <c r="G7" s="33">
        <v>1650</v>
      </c>
      <c r="H7" s="33">
        <v>0</v>
      </c>
      <c r="I7" s="33">
        <v>0</v>
      </c>
      <c r="J7" s="34">
        <v>0</v>
      </c>
      <c r="K7" s="1"/>
      <c r="L7" s="1"/>
      <c r="M7" s="1"/>
      <c r="N7" s="1"/>
      <c r="O7" s="1"/>
      <c r="P7" s="1"/>
      <c r="Q7" s="1"/>
    </row>
    <row r="8" spans="1:21" x14ac:dyDescent="0.3">
      <c r="A8" s="9" t="s">
        <v>10</v>
      </c>
      <c r="B8" s="32">
        <v>2869</v>
      </c>
      <c r="C8" s="33">
        <v>1221</v>
      </c>
      <c r="D8" s="33">
        <v>1648</v>
      </c>
      <c r="E8" s="33">
        <v>0</v>
      </c>
      <c r="F8" s="33">
        <v>0</v>
      </c>
      <c r="G8" s="33">
        <v>0</v>
      </c>
      <c r="H8" s="33">
        <v>2869</v>
      </c>
      <c r="I8" s="33">
        <v>1221</v>
      </c>
      <c r="J8" s="34">
        <v>1648</v>
      </c>
      <c r="K8" s="4"/>
      <c r="L8" s="24">
        <v>11502</v>
      </c>
      <c r="M8" s="4"/>
      <c r="N8" s="1"/>
      <c r="O8" s="1"/>
      <c r="P8" s="1"/>
      <c r="Q8" s="1"/>
    </row>
    <row r="9" spans="1:21" x14ac:dyDescent="0.3">
      <c r="A9" s="18" t="s">
        <v>21</v>
      </c>
      <c r="B9" s="31">
        <v>261</v>
      </c>
      <c r="C9" s="31">
        <v>147</v>
      </c>
      <c r="D9" s="37">
        <v>114</v>
      </c>
      <c r="E9" s="37">
        <v>131</v>
      </c>
      <c r="F9" s="37">
        <v>74</v>
      </c>
      <c r="G9" s="37">
        <v>57</v>
      </c>
      <c r="H9" s="37">
        <v>130</v>
      </c>
      <c r="I9" s="37">
        <v>73</v>
      </c>
      <c r="J9" s="38">
        <v>57</v>
      </c>
      <c r="K9" s="3"/>
      <c r="L9" s="105" t="s">
        <v>0</v>
      </c>
      <c r="M9" s="106" t="s">
        <v>1</v>
      </c>
      <c r="N9" s="106"/>
      <c r="O9" s="106"/>
      <c r="P9" s="106" t="s">
        <v>5</v>
      </c>
      <c r="Q9" s="106"/>
      <c r="R9" s="106"/>
      <c r="S9" s="106" t="s">
        <v>6</v>
      </c>
      <c r="T9" s="106"/>
      <c r="U9" s="107"/>
    </row>
    <row r="10" spans="1:21" x14ac:dyDescent="0.3">
      <c r="A10" s="9" t="s">
        <v>9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4">
        <v>0</v>
      </c>
      <c r="K10" s="1"/>
      <c r="L10" s="105"/>
      <c r="M10" s="22" t="s">
        <v>2</v>
      </c>
      <c r="N10" s="6" t="s">
        <v>3</v>
      </c>
      <c r="O10" s="7" t="s">
        <v>4</v>
      </c>
      <c r="P10" s="22" t="s">
        <v>7</v>
      </c>
      <c r="Q10" s="6" t="s">
        <v>3</v>
      </c>
      <c r="R10" s="7" t="s">
        <v>4</v>
      </c>
      <c r="S10" s="22" t="s">
        <v>7</v>
      </c>
      <c r="T10" s="6" t="s">
        <v>3</v>
      </c>
      <c r="U10" s="8" t="s">
        <v>4</v>
      </c>
    </row>
    <row r="11" spans="1:21" x14ac:dyDescent="0.3">
      <c r="A11" s="9" t="s">
        <v>10</v>
      </c>
      <c r="B11" s="32">
        <v>261</v>
      </c>
      <c r="C11" s="33">
        <v>147</v>
      </c>
      <c r="D11" s="33">
        <v>114</v>
      </c>
      <c r="E11" s="33">
        <v>131</v>
      </c>
      <c r="F11" s="33">
        <v>74</v>
      </c>
      <c r="G11" s="33">
        <v>57</v>
      </c>
      <c r="H11" s="33">
        <v>130</v>
      </c>
      <c r="I11" s="33">
        <v>73</v>
      </c>
      <c r="J11" s="34">
        <v>57</v>
      </c>
      <c r="K11" s="4"/>
      <c r="L11" s="23" t="s">
        <v>29</v>
      </c>
      <c r="M11" s="13">
        <f>資料庫!BD10</f>
        <v>0</v>
      </c>
      <c r="N11" s="13">
        <f>資料庫!BE10</f>
        <v>0</v>
      </c>
      <c r="O11" s="13">
        <f>資料庫!BF10</f>
        <v>0</v>
      </c>
      <c r="P11" s="13">
        <f>資料庫!BG10</f>
        <v>0</v>
      </c>
      <c r="Q11" s="13">
        <f>資料庫!BH10</f>
        <v>0</v>
      </c>
      <c r="R11" s="13">
        <f>資料庫!BI10</f>
        <v>0</v>
      </c>
      <c r="S11" s="13">
        <f>資料庫!BJ10</f>
        <v>0</v>
      </c>
      <c r="T11" s="13">
        <f>資料庫!BK10</f>
        <v>0</v>
      </c>
      <c r="U11" s="13">
        <f>資料庫!BL10</f>
        <v>0</v>
      </c>
    </row>
    <row r="12" spans="1:21" x14ac:dyDescent="0.3">
      <c r="A12" s="18" t="s">
        <v>22</v>
      </c>
      <c r="B12" s="31">
        <v>420</v>
      </c>
      <c r="C12" s="31">
        <v>279</v>
      </c>
      <c r="D12" s="37">
        <v>141</v>
      </c>
      <c r="E12" s="37">
        <v>285</v>
      </c>
      <c r="F12" s="37">
        <v>197</v>
      </c>
      <c r="G12" s="37">
        <v>88</v>
      </c>
      <c r="H12" s="37">
        <v>135</v>
      </c>
      <c r="I12" s="37">
        <v>82</v>
      </c>
      <c r="J12" s="38">
        <v>53</v>
      </c>
      <c r="K12" s="3"/>
      <c r="L12" s="23" t="s">
        <v>9</v>
      </c>
      <c r="M12" s="13">
        <f>資料庫!BD11</f>
        <v>0</v>
      </c>
      <c r="N12" s="13">
        <f>資料庫!BE11</f>
        <v>0</v>
      </c>
      <c r="O12" s="13">
        <f>資料庫!BF11</f>
        <v>0</v>
      </c>
      <c r="P12" s="13">
        <f>資料庫!BG11</f>
        <v>0</v>
      </c>
      <c r="Q12" s="13">
        <f>資料庫!BH11</f>
        <v>0</v>
      </c>
      <c r="R12" s="13">
        <f>資料庫!BI11</f>
        <v>0</v>
      </c>
      <c r="S12" s="13">
        <f>資料庫!BJ11</f>
        <v>0</v>
      </c>
      <c r="T12" s="13">
        <f>資料庫!BK11</f>
        <v>0</v>
      </c>
      <c r="U12" s="13">
        <f>資料庫!BL11</f>
        <v>0</v>
      </c>
    </row>
    <row r="13" spans="1:21" x14ac:dyDescent="0.3">
      <c r="A13" s="9" t="s">
        <v>9</v>
      </c>
      <c r="B13" s="32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4">
        <v>0</v>
      </c>
      <c r="K13" s="1"/>
      <c r="L13" s="23" t="s">
        <v>10</v>
      </c>
      <c r="M13" s="13">
        <f>資料庫!BD12</f>
        <v>0</v>
      </c>
      <c r="N13" s="13">
        <f>資料庫!BE12</f>
        <v>0</v>
      </c>
      <c r="O13" s="13">
        <f>資料庫!BF12</f>
        <v>0</v>
      </c>
      <c r="P13" s="13">
        <f>資料庫!BG12</f>
        <v>0</v>
      </c>
      <c r="Q13" s="13">
        <f>資料庫!BH12</f>
        <v>0</v>
      </c>
      <c r="R13" s="13">
        <f>資料庫!BI12</f>
        <v>0</v>
      </c>
      <c r="S13" s="13">
        <f>資料庫!BJ12</f>
        <v>0</v>
      </c>
      <c r="T13" s="13">
        <f>資料庫!BK12</f>
        <v>0</v>
      </c>
      <c r="U13" s="13">
        <f>資料庫!BL12</f>
        <v>0</v>
      </c>
    </row>
    <row r="14" spans="1:21" x14ac:dyDescent="0.3">
      <c r="A14" s="9" t="s">
        <v>10</v>
      </c>
      <c r="B14" s="32">
        <v>420</v>
      </c>
      <c r="C14" s="33">
        <v>279</v>
      </c>
      <c r="D14" s="33">
        <v>141</v>
      </c>
      <c r="E14" s="33">
        <v>285</v>
      </c>
      <c r="F14" s="33">
        <v>197</v>
      </c>
      <c r="G14" s="33">
        <v>88</v>
      </c>
      <c r="H14" s="33">
        <v>135</v>
      </c>
      <c r="I14" s="33">
        <v>82</v>
      </c>
      <c r="J14" s="34">
        <v>53</v>
      </c>
      <c r="K14" s="4"/>
      <c r="L14" s="4"/>
      <c r="M14" s="4"/>
      <c r="N14" s="1"/>
      <c r="O14" s="1"/>
      <c r="P14" s="1"/>
      <c r="Q14" s="1"/>
    </row>
    <row r="15" spans="1:21" x14ac:dyDescent="0.3">
      <c r="A15" s="18" t="s">
        <v>24</v>
      </c>
      <c r="B15" s="31">
        <v>1604</v>
      </c>
      <c r="C15" s="31">
        <v>1161</v>
      </c>
      <c r="D15" s="37">
        <v>443</v>
      </c>
      <c r="E15" s="37">
        <v>801</v>
      </c>
      <c r="F15" s="37">
        <v>579</v>
      </c>
      <c r="G15" s="37">
        <v>222</v>
      </c>
      <c r="H15" s="37">
        <v>803</v>
      </c>
      <c r="I15" s="37">
        <v>582</v>
      </c>
      <c r="J15" s="38">
        <v>221</v>
      </c>
      <c r="K15" s="3"/>
      <c r="L15" s="3"/>
      <c r="M15" s="3"/>
      <c r="N15" s="1"/>
      <c r="O15" s="1"/>
      <c r="P15" s="1"/>
      <c r="Q15" s="1"/>
    </row>
    <row r="16" spans="1:21" x14ac:dyDescent="0.3">
      <c r="A16" s="9" t="s">
        <v>9</v>
      </c>
      <c r="B16" s="32">
        <v>1332</v>
      </c>
      <c r="C16" s="33">
        <v>969</v>
      </c>
      <c r="D16" s="33">
        <v>363</v>
      </c>
      <c r="E16" s="33">
        <v>665</v>
      </c>
      <c r="F16" s="33">
        <v>483</v>
      </c>
      <c r="G16" s="33">
        <v>182</v>
      </c>
      <c r="H16" s="33">
        <v>667</v>
      </c>
      <c r="I16" s="33">
        <v>486</v>
      </c>
      <c r="J16" s="34">
        <v>181</v>
      </c>
      <c r="K16" s="1"/>
      <c r="L16" s="1"/>
      <c r="M16" s="1"/>
      <c r="N16" s="1"/>
      <c r="O16" s="1"/>
      <c r="P16" s="1"/>
      <c r="Q16" s="1"/>
    </row>
    <row r="17" spans="1:22" x14ac:dyDescent="0.3">
      <c r="A17" s="9" t="s">
        <v>10</v>
      </c>
      <c r="B17" s="32">
        <v>272</v>
      </c>
      <c r="C17" s="33">
        <v>192</v>
      </c>
      <c r="D17" s="33">
        <v>80</v>
      </c>
      <c r="E17" s="33">
        <v>136</v>
      </c>
      <c r="F17" s="33">
        <v>96</v>
      </c>
      <c r="G17" s="33">
        <v>40</v>
      </c>
      <c r="H17" s="33">
        <v>136</v>
      </c>
      <c r="I17" s="33">
        <v>96</v>
      </c>
      <c r="J17" s="34">
        <v>40</v>
      </c>
      <c r="K17" s="4"/>
      <c r="L17" s="4"/>
      <c r="M17" s="28">
        <f>B135-SUM(B138:B149)</f>
        <v>0</v>
      </c>
      <c r="N17" s="28">
        <f t="shared" ref="N17:U17" si="0">C135-SUM(C138:C149)</f>
        <v>0</v>
      </c>
      <c r="O17" s="28">
        <f t="shared" si="0"/>
        <v>0</v>
      </c>
      <c r="P17" s="28">
        <f t="shared" si="0"/>
        <v>0</v>
      </c>
      <c r="Q17" s="28">
        <f t="shared" si="0"/>
        <v>0</v>
      </c>
      <c r="R17" s="28">
        <f t="shared" si="0"/>
        <v>0</v>
      </c>
      <c r="S17" s="28">
        <f t="shared" si="0"/>
        <v>0</v>
      </c>
      <c r="T17" s="28">
        <f t="shared" si="0"/>
        <v>0</v>
      </c>
      <c r="U17" s="28">
        <f t="shared" si="0"/>
        <v>0</v>
      </c>
    </row>
    <row r="18" spans="1:22" x14ac:dyDescent="0.3">
      <c r="A18" s="18" t="s">
        <v>26</v>
      </c>
      <c r="B18" s="31">
        <v>542</v>
      </c>
      <c r="C18" s="31">
        <v>344</v>
      </c>
      <c r="D18" s="37">
        <v>198</v>
      </c>
      <c r="E18" s="37">
        <v>271</v>
      </c>
      <c r="F18" s="37">
        <v>172</v>
      </c>
      <c r="G18" s="37">
        <v>99</v>
      </c>
      <c r="H18" s="37">
        <v>271</v>
      </c>
      <c r="I18" s="37">
        <v>172</v>
      </c>
      <c r="J18" s="38">
        <v>99</v>
      </c>
      <c r="K18" s="3"/>
      <c r="L18" s="3"/>
      <c r="M18" s="28"/>
      <c r="N18" s="28"/>
      <c r="O18" s="28"/>
      <c r="P18" s="28"/>
      <c r="Q18" s="28"/>
      <c r="R18" s="28"/>
      <c r="S18" s="28"/>
      <c r="T18" s="28"/>
      <c r="U18" s="28"/>
    </row>
    <row r="19" spans="1:22" x14ac:dyDescent="0.3">
      <c r="A19" s="9" t="s">
        <v>9</v>
      </c>
      <c r="B19" s="32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4">
        <v>0</v>
      </c>
      <c r="K19" s="1"/>
      <c r="L19" s="1"/>
      <c r="M19" s="28"/>
      <c r="N19" s="28"/>
      <c r="O19" s="28"/>
      <c r="P19" s="28"/>
      <c r="Q19" s="28"/>
      <c r="R19" s="29"/>
      <c r="S19" s="29"/>
      <c r="T19" s="29"/>
      <c r="U19" s="29"/>
    </row>
    <row r="20" spans="1:22" x14ac:dyDescent="0.3">
      <c r="A20" s="9" t="s">
        <v>10</v>
      </c>
      <c r="B20" s="32">
        <v>542</v>
      </c>
      <c r="C20" s="33">
        <v>344</v>
      </c>
      <c r="D20" s="33">
        <v>198</v>
      </c>
      <c r="E20" s="33">
        <v>271</v>
      </c>
      <c r="F20" s="33">
        <v>172</v>
      </c>
      <c r="G20" s="33">
        <v>99</v>
      </c>
      <c r="H20" s="33">
        <v>271</v>
      </c>
      <c r="I20" s="33">
        <v>172</v>
      </c>
      <c r="J20" s="34">
        <v>99</v>
      </c>
      <c r="K20" s="4"/>
      <c r="L20" s="4"/>
      <c r="M20" s="28"/>
      <c r="N20" s="28"/>
      <c r="O20" s="28"/>
      <c r="P20" s="28"/>
      <c r="Q20" s="28"/>
      <c r="R20" s="29"/>
      <c r="S20" s="29"/>
      <c r="T20" s="29"/>
      <c r="U20" s="29"/>
    </row>
    <row r="21" spans="1:22" x14ac:dyDescent="0.3">
      <c r="A21" s="19" t="s">
        <v>27</v>
      </c>
      <c r="B21" s="31">
        <v>0</v>
      </c>
      <c r="C21" s="31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8">
        <v>0</v>
      </c>
      <c r="K21" s="3"/>
      <c r="L21" s="1"/>
      <c r="M21" s="28"/>
      <c r="N21" s="28"/>
      <c r="O21" s="28"/>
      <c r="P21" s="28"/>
      <c r="Q21" s="28"/>
      <c r="R21" s="28"/>
      <c r="S21" s="28"/>
      <c r="T21" s="28"/>
      <c r="U21" s="29"/>
    </row>
    <row r="22" spans="1:22" x14ac:dyDescent="0.3">
      <c r="A22" s="20" t="s">
        <v>9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4"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20" t="s">
        <v>10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4">
        <v>0</v>
      </c>
      <c r="K23" s="4"/>
      <c r="L23" s="4"/>
      <c r="M23" s="4"/>
      <c r="N23" s="4"/>
      <c r="O23" s="1"/>
      <c r="P23" s="1"/>
      <c r="Q23" s="1"/>
    </row>
    <row r="24" spans="1:22" x14ac:dyDescent="0.3">
      <c r="A24" s="27" t="s">
        <v>37</v>
      </c>
      <c r="B24" s="31">
        <v>3054</v>
      </c>
      <c r="C24" s="31">
        <v>1957</v>
      </c>
      <c r="D24" s="37">
        <v>1097</v>
      </c>
      <c r="E24" s="37">
        <v>1443</v>
      </c>
      <c r="F24" s="37">
        <v>925</v>
      </c>
      <c r="G24" s="37">
        <v>518</v>
      </c>
      <c r="H24" s="37">
        <v>1611</v>
      </c>
      <c r="I24" s="37">
        <v>1032</v>
      </c>
      <c r="J24" s="38">
        <v>579</v>
      </c>
      <c r="L24" s="4"/>
      <c r="M24" s="4"/>
      <c r="N24" s="4"/>
    </row>
    <row r="25" spans="1:22" x14ac:dyDescent="0.3">
      <c r="A25" s="26" t="s">
        <v>9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4">
        <v>0</v>
      </c>
      <c r="L25" s="4"/>
      <c r="M25" s="4"/>
      <c r="N25" s="4"/>
    </row>
    <row r="26" spans="1:22" x14ac:dyDescent="0.3">
      <c r="A26" s="26" t="s">
        <v>10</v>
      </c>
      <c r="B26" s="32">
        <v>3054</v>
      </c>
      <c r="C26" s="33">
        <v>1957</v>
      </c>
      <c r="D26" s="33">
        <v>1097</v>
      </c>
      <c r="E26" s="33">
        <v>1443</v>
      </c>
      <c r="F26" s="33">
        <v>925</v>
      </c>
      <c r="G26" s="33">
        <v>518</v>
      </c>
      <c r="H26" s="33">
        <v>1611</v>
      </c>
      <c r="I26" s="33">
        <v>1032</v>
      </c>
      <c r="J26" s="34">
        <v>579</v>
      </c>
    </row>
    <row r="27" spans="1:22" x14ac:dyDescent="0.3">
      <c r="A27" s="18" t="s">
        <v>39</v>
      </c>
      <c r="B27" s="31">
        <v>0</v>
      </c>
      <c r="C27" s="31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8">
        <v>0</v>
      </c>
    </row>
    <row r="28" spans="1:22" x14ac:dyDescent="0.3">
      <c r="A28" s="9" t="s">
        <v>9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4">
        <v>0</v>
      </c>
    </row>
    <row r="29" spans="1:22" x14ac:dyDescent="0.3">
      <c r="A29" s="9" t="s">
        <v>10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4">
        <v>0</v>
      </c>
    </row>
    <row r="30" spans="1:22" x14ac:dyDescent="0.3">
      <c r="A30" s="39" t="s">
        <v>40</v>
      </c>
      <c r="B30" s="31">
        <v>190</v>
      </c>
      <c r="C30" s="31">
        <v>90</v>
      </c>
      <c r="D30" s="37">
        <v>100</v>
      </c>
      <c r="E30" s="37">
        <v>95</v>
      </c>
      <c r="F30" s="37">
        <v>45</v>
      </c>
      <c r="G30" s="37">
        <v>50</v>
      </c>
      <c r="H30" s="37">
        <v>95</v>
      </c>
      <c r="I30" s="37">
        <v>45</v>
      </c>
      <c r="J30" s="38">
        <v>50</v>
      </c>
      <c r="L30" s="4"/>
    </row>
    <row r="31" spans="1:22" x14ac:dyDescent="0.3">
      <c r="A31" s="40" t="s">
        <v>9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4">
        <v>0</v>
      </c>
      <c r="L31" s="4"/>
      <c r="M31" s="4"/>
      <c r="N31" s="4"/>
    </row>
    <row r="32" spans="1:22" x14ac:dyDescent="0.3">
      <c r="A32" s="40" t="s">
        <v>10</v>
      </c>
      <c r="B32" s="32">
        <v>190</v>
      </c>
      <c r="C32" s="33">
        <v>90</v>
      </c>
      <c r="D32" s="33">
        <v>100</v>
      </c>
      <c r="E32" s="33">
        <v>95</v>
      </c>
      <c r="F32" s="33">
        <v>45</v>
      </c>
      <c r="G32" s="33">
        <v>50</v>
      </c>
      <c r="H32" s="33">
        <v>95</v>
      </c>
      <c r="I32" s="33">
        <v>45</v>
      </c>
      <c r="J32" s="34">
        <v>50</v>
      </c>
    </row>
    <row r="33" spans="1:10" hidden="1" x14ac:dyDescent="0.3">
      <c r="A33" s="12" t="s">
        <v>41</v>
      </c>
      <c r="B33" s="32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4">
        <v>0</v>
      </c>
    </row>
    <row r="34" spans="1:10" hidden="1" x14ac:dyDescent="0.3">
      <c r="A34" s="12" t="s">
        <v>42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6">
        <v>0</v>
      </c>
    </row>
    <row r="35" spans="1:10" hidden="1" x14ac:dyDescent="0.3">
      <c r="A35" s="12" t="s">
        <v>43</v>
      </c>
      <c r="B35" s="35">
        <v>190</v>
      </c>
      <c r="C35" s="35">
        <v>90</v>
      </c>
      <c r="D35" s="35">
        <v>100</v>
      </c>
      <c r="E35" s="35">
        <v>95</v>
      </c>
      <c r="F35" s="35">
        <v>45</v>
      </c>
      <c r="G35" s="35">
        <v>50</v>
      </c>
      <c r="H35" s="35">
        <v>95</v>
      </c>
      <c r="I35" s="35">
        <v>45</v>
      </c>
      <c r="J35" s="36">
        <v>50</v>
      </c>
    </row>
    <row r="36" spans="1:10" hidden="1" x14ac:dyDescent="0.3">
      <c r="A36" s="12" t="s">
        <v>44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6">
        <v>0</v>
      </c>
    </row>
    <row r="37" spans="1:10" hidden="1" x14ac:dyDescent="0.3">
      <c r="A37" s="12" t="s">
        <v>45</v>
      </c>
      <c r="B37" s="35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6">
        <v>0</v>
      </c>
    </row>
    <row r="38" spans="1:10" hidden="1" x14ac:dyDescent="0.3">
      <c r="A38" s="12" t="s">
        <v>46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6">
        <v>0</v>
      </c>
    </row>
    <row r="39" spans="1:10" hidden="1" x14ac:dyDescent="0.3">
      <c r="A39" s="12" t="s">
        <v>47</v>
      </c>
      <c r="B39" s="35">
        <v>0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6">
        <v>0</v>
      </c>
    </row>
    <row r="40" spans="1:10" hidden="1" x14ac:dyDescent="0.3">
      <c r="A40" s="12" t="s">
        <v>48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6">
        <v>0</v>
      </c>
    </row>
    <row r="41" spans="1:10" hidden="1" x14ac:dyDescent="0.3">
      <c r="A41" s="12" t="s">
        <v>49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6">
        <v>0</v>
      </c>
    </row>
    <row r="42" spans="1:10" hidden="1" x14ac:dyDescent="0.3">
      <c r="A42" s="12" t="s">
        <v>50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6">
        <v>0</v>
      </c>
    </row>
    <row r="43" spans="1:10" hidden="1" x14ac:dyDescent="0.3">
      <c r="A43" s="12" t="s">
        <v>51</v>
      </c>
      <c r="B43" s="35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6">
        <v>0</v>
      </c>
    </row>
    <row r="44" spans="1:10" hidden="1" x14ac:dyDescent="0.3">
      <c r="A44" s="12" t="s">
        <v>52</v>
      </c>
      <c r="B44" s="35">
        <v>0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6">
        <v>0</v>
      </c>
    </row>
    <row r="45" spans="1:10" x14ac:dyDescent="0.3">
      <c r="A45" s="43" t="s">
        <v>55</v>
      </c>
      <c r="B45" s="31">
        <v>641</v>
      </c>
      <c r="C45" s="31">
        <v>266</v>
      </c>
      <c r="D45" s="37">
        <v>375</v>
      </c>
      <c r="E45" s="37">
        <v>320</v>
      </c>
      <c r="F45" s="37">
        <v>133</v>
      </c>
      <c r="G45" s="37">
        <v>187</v>
      </c>
      <c r="H45" s="37">
        <v>321</v>
      </c>
      <c r="I45" s="37">
        <v>133</v>
      </c>
      <c r="J45" s="38">
        <v>188</v>
      </c>
    </row>
    <row r="46" spans="1:10" x14ac:dyDescent="0.3">
      <c r="A46" s="44" t="s">
        <v>9</v>
      </c>
      <c r="B46" s="13">
        <v>641</v>
      </c>
      <c r="C46" s="13">
        <v>266</v>
      </c>
      <c r="D46" s="13">
        <v>375</v>
      </c>
      <c r="E46" s="13">
        <v>320</v>
      </c>
      <c r="F46" s="13">
        <v>133</v>
      </c>
      <c r="G46" s="13">
        <v>187</v>
      </c>
      <c r="H46" s="13">
        <v>321</v>
      </c>
      <c r="I46" s="13">
        <v>133</v>
      </c>
      <c r="J46" s="36">
        <v>188</v>
      </c>
    </row>
    <row r="47" spans="1:10" x14ac:dyDescent="0.3">
      <c r="A47" s="44" t="s">
        <v>10</v>
      </c>
      <c r="B47" s="32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4">
        <v>0</v>
      </c>
    </row>
    <row r="48" spans="1:10" hidden="1" x14ac:dyDescent="0.3">
      <c r="A48" s="12" t="s">
        <v>58</v>
      </c>
      <c r="B48" s="32">
        <v>641</v>
      </c>
      <c r="C48" s="33">
        <v>266</v>
      </c>
      <c r="D48" s="33">
        <v>375</v>
      </c>
      <c r="E48" s="33">
        <v>320</v>
      </c>
      <c r="F48" s="33">
        <v>133</v>
      </c>
      <c r="G48" s="33">
        <v>187</v>
      </c>
      <c r="H48" s="33">
        <v>321</v>
      </c>
      <c r="I48" s="33">
        <v>133</v>
      </c>
      <c r="J48" s="34">
        <v>188</v>
      </c>
    </row>
    <row r="49" spans="1:10" hidden="1" x14ac:dyDescent="0.3">
      <c r="A49" s="12" t="s">
        <v>59</v>
      </c>
      <c r="B49" s="32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4">
        <v>0</v>
      </c>
    </row>
    <row r="50" spans="1:10" hidden="1" x14ac:dyDescent="0.3">
      <c r="A50" s="12" t="s">
        <v>60</v>
      </c>
      <c r="B50" s="35">
        <v>0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6">
        <v>0</v>
      </c>
    </row>
    <row r="51" spans="1:10" hidden="1" x14ac:dyDescent="0.3">
      <c r="A51" s="12" t="s">
        <v>61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6">
        <v>0</v>
      </c>
    </row>
    <row r="52" spans="1:10" hidden="1" x14ac:dyDescent="0.3">
      <c r="A52" s="12" t="s">
        <v>62</v>
      </c>
      <c r="B52" s="35">
        <v>0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6">
        <v>0</v>
      </c>
    </row>
    <row r="53" spans="1:10" hidden="1" x14ac:dyDescent="0.3">
      <c r="A53" s="12" t="s">
        <v>63</v>
      </c>
      <c r="B53" s="35">
        <v>0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6">
        <v>0</v>
      </c>
    </row>
    <row r="54" spans="1:10" hidden="1" x14ac:dyDescent="0.3">
      <c r="A54" s="12" t="s">
        <v>64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6">
        <v>0</v>
      </c>
    </row>
    <row r="55" spans="1:10" hidden="1" x14ac:dyDescent="0.3">
      <c r="A55" s="12" t="s">
        <v>65</v>
      </c>
      <c r="B55" s="35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6">
        <v>0</v>
      </c>
    </row>
    <row r="56" spans="1:10" hidden="1" x14ac:dyDescent="0.3">
      <c r="A56" s="12" t="s">
        <v>66</v>
      </c>
      <c r="B56" s="35">
        <v>0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6">
        <v>0</v>
      </c>
    </row>
    <row r="57" spans="1:10" hidden="1" x14ac:dyDescent="0.3">
      <c r="A57" s="12" t="s">
        <v>67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6">
        <v>0</v>
      </c>
    </row>
    <row r="58" spans="1:10" hidden="1" x14ac:dyDescent="0.3">
      <c r="A58" s="12" t="s">
        <v>68</v>
      </c>
      <c r="B58" s="35">
        <v>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6">
        <v>0</v>
      </c>
    </row>
    <row r="59" spans="1:10" hidden="1" x14ac:dyDescent="0.3">
      <c r="A59" s="12" t="s">
        <v>69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6">
        <v>0</v>
      </c>
    </row>
    <row r="60" spans="1:10" x14ac:dyDescent="0.3">
      <c r="A60" s="45" t="s">
        <v>85</v>
      </c>
      <c r="B60" s="31">
        <v>9175</v>
      </c>
      <c r="C60" s="31">
        <v>4215</v>
      </c>
      <c r="D60" s="31">
        <v>4960</v>
      </c>
      <c r="E60" s="31">
        <v>4541</v>
      </c>
      <c r="F60" s="31">
        <v>2094</v>
      </c>
      <c r="G60" s="31">
        <v>2447</v>
      </c>
      <c r="H60" s="31">
        <v>4634</v>
      </c>
      <c r="I60" s="31">
        <v>2121</v>
      </c>
      <c r="J60" s="38">
        <v>2513</v>
      </c>
    </row>
    <row r="61" spans="1:10" x14ac:dyDescent="0.3">
      <c r="A61" s="46" t="s">
        <v>9</v>
      </c>
      <c r="B61" s="32">
        <v>0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4">
        <v>0</v>
      </c>
    </row>
    <row r="62" spans="1:10" x14ac:dyDescent="0.3">
      <c r="A62" s="46" t="s">
        <v>10</v>
      </c>
      <c r="B62" s="35">
        <v>9175</v>
      </c>
      <c r="C62" s="35">
        <v>4215</v>
      </c>
      <c r="D62" s="35">
        <v>4960</v>
      </c>
      <c r="E62" s="35">
        <v>4541</v>
      </c>
      <c r="F62" s="35">
        <v>2094</v>
      </c>
      <c r="G62" s="35">
        <v>2447</v>
      </c>
      <c r="H62" s="35">
        <v>4634</v>
      </c>
      <c r="I62" s="35">
        <v>2121</v>
      </c>
      <c r="J62" s="36">
        <v>2513</v>
      </c>
    </row>
    <row r="63" spans="1:10" hidden="1" x14ac:dyDescent="0.3">
      <c r="A63" s="46" t="s">
        <v>72</v>
      </c>
      <c r="B63" s="32">
        <v>0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4">
        <v>0</v>
      </c>
    </row>
    <row r="64" spans="1:10" hidden="1" x14ac:dyDescent="0.3">
      <c r="A64" s="46" t="s">
        <v>73</v>
      </c>
      <c r="B64" s="32"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4">
        <v>0</v>
      </c>
    </row>
    <row r="65" spans="1:10" hidden="1" x14ac:dyDescent="0.3">
      <c r="A65" s="46" t="s">
        <v>74</v>
      </c>
      <c r="B65" s="35">
        <v>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6">
        <v>0</v>
      </c>
    </row>
    <row r="66" spans="1:10" hidden="1" x14ac:dyDescent="0.3">
      <c r="A66" s="46" t="s">
        <v>75</v>
      </c>
      <c r="B66" s="35">
        <v>0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6">
        <v>0</v>
      </c>
    </row>
    <row r="67" spans="1:10" hidden="1" x14ac:dyDescent="0.3">
      <c r="A67" s="46" t="s">
        <v>76</v>
      </c>
      <c r="B67" s="35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6">
        <v>0</v>
      </c>
    </row>
    <row r="68" spans="1:10" hidden="1" x14ac:dyDescent="0.3">
      <c r="A68" s="46" t="s">
        <v>77</v>
      </c>
      <c r="B68" s="35">
        <v>0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6">
        <v>0</v>
      </c>
    </row>
    <row r="69" spans="1:10" hidden="1" x14ac:dyDescent="0.3">
      <c r="A69" s="46" t="s">
        <v>78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6">
        <v>0</v>
      </c>
    </row>
    <row r="70" spans="1:10" hidden="1" x14ac:dyDescent="0.3">
      <c r="A70" s="46" t="s">
        <v>79</v>
      </c>
      <c r="B70" s="35">
        <v>0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6">
        <v>0</v>
      </c>
    </row>
    <row r="71" spans="1:10" hidden="1" x14ac:dyDescent="0.3">
      <c r="A71" s="46" t="s">
        <v>80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6">
        <v>0</v>
      </c>
    </row>
    <row r="72" spans="1:10" hidden="1" x14ac:dyDescent="0.3">
      <c r="A72" s="46" t="s">
        <v>81</v>
      </c>
      <c r="B72" s="35">
        <v>4994</v>
      </c>
      <c r="C72" s="35">
        <v>2302</v>
      </c>
      <c r="D72" s="35">
        <v>2692</v>
      </c>
      <c r="E72" s="35">
        <v>2475</v>
      </c>
      <c r="F72" s="35">
        <v>1147</v>
      </c>
      <c r="G72" s="35">
        <v>1328</v>
      </c>
      <c r="H72" s="35">
        <v>2519</v>
      </c>
      <c r="I72" s="35">
        <v>1155</v>
      </c>
      <c r="J72" s="36">
        <v>1364</v>
      </c>
    </row>
    <row r="73" spans="1:10" hidden="1" x14ac:dyDescent="0.3">
      <c r="A73" s="46" t="s">
        <v>82</v>
      </c>
      <c r="B73" s="35">
        <v>3771</v>
      </c>
      <c r="C73" s="35">
        <v>1719</v>
      </c>
      <c r="D73" s="35">
        <v>2052</v>
      </c>
      <c r="E73" s="35">
        <v>1861</v>
      </c>
      <c r="F73" s="35">
        <v>850</v>
      </c>
      <c r="G73" s="35">
        <v>1011</v>
      </c>
      <c r="H73" s="35">
        <v>1910</v>
      </c>
      <c r="I73" s="35">
        <v>869</v>
      </c>
      <c r="J73" s="36">
        <v>1041</v>
      </c>
    </row>
    <row r="74" spans="1:10" hidden="1" x14ac:dyDescent="0.3">
      <c r="A74" s="46" t="s">
        <v>83</v>
      </c>
      <c r="B74" s="35">
        <v>410</v>
      </c>
      <c r="C74" s="35">
        <v>194</v>
      </c>
      <c r="D74" s="35">
        <v>216</v>
      </c>
      <c r="E74" s="35">
        <v>205</v>
      </c>
      <c r="F74" s="35">
        <v>97</v>
      </c>
      <c r="G74" s="35">
        <v>108</v>
      </c>
      <c r="H74" s="35">
        <v>205</v>
      </c>
      <c r="I74" s="35">
        <v>97</v>
      </c>
      <c r="J74" s="36">
        <v>108</v>
      </c>
    </row>
    <row r="75" spans="1:10" x14ac:dyDescent="0.3">
      <c r="A75" s="59" t="s">
        <v>96</v>
      </c>
      <c r="B75" s="31">
        <v>11065</v>
      </c>
      <c r="C75" s="31">
        <v>5115</v>
      </c>
      <c r="D75" s="31">
        <v>5950</v>
      </c>
      <c r="E75" s="31">
        <v>5764</v>
      </c>
      <c r="F75" s="31">
        <v>2628</v>
      </c>
      <c r="G75" s="31">
        <v>3136</v>
      </c>
      <c r="H75" s="31">
        <v>5301</v>
      </c>
      <c r="I75" s="31">
        <v>2487</v>
      </c>
      <c r="J75" s="38">
        <v>2814</v>
      </c>
    </row>
    <row r="76" spans="1:10" x14ac:dyDescent="0.3">
      <c r="A76" s="60" t="s">
        <v>9</v>
      </c>
      <c r="B76" s="32">
        <v>0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4">
        <v>0</v>
      </c>
    </row>
    <row r="77" spans="1:10" x14ac:dyDescent="0.3">
      <c r="A77" s="60" t="s">
        <v>10</v>
      </c>
      <c r="B77" s="35">
        <v>11065</v>
      </c>
      <c r="C77" s="35">
        <v>5115</v>
      </c>
      <c r="D77" s="35">
        <v>5950</v>
      </c>
      <c r="E77" s="35">
        <v>5764</v>
      </c>
      <c r="F77" s="35">
        <v>2628</v>
      </c>
      <c r="G77" s="35">
        <v>3136</v>
      </c>
      <c r="H77" s="35">
        <v>5301</v>
      </c>
      <c r="I77" s="35">
        <v>2487</v>
      </c>
      <c r="J77" s="36">
        <v>2814</v>
      </c>
    </row>
    <row r="78" spans="1:10" hidden="1" x14ac:dyDescent="0.3">
      <c r="A78" s="60" t="s">
        <v>99</v>
      </c>
      <c r="B78" s="32">
        <v>0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4">
        <v>0</v>
      </c>
    </row>
    <row r="79" spans="1:10" hidden="1" x14ac:dyDescent="0.3">
      <c r="A79" s="60" t="s">
        <v>100</v>
      </c>
      <c r="B79" s="32">
        <v>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4">
        <v>0</v>
      </c>
    </row>
    <row r="80" spans="1:10" hidden="1" x14ac:dyDescent="0.3">
      <c r="A80" s="60" t="s">
        <v>101</v>
      </c>
      <c r="B80" s="35"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6">
        <v>0</v>
      </c>
    </row>
    <row r="81" spans="1:10" hidden="1" x14ac:dyDescent="0.3">
      <c r="A81" s="60" t="s">
        <v>102</v>
      </c>
      <c r="B81" s="35">
        <v>5021</v>
      </c>
      <c r="C81" s="35">
        <v>2326</v>
      </c>
      <c r="D81" s="35">
        <v>2695</v>
      </c>
      <c r="E81" s="35">
        <v>2130</v>
      </c>
      <c r="F81" s="35">
        <v>982</v>
      </c>
      <c r="G81" s="35">
        <v>1148</v>
      </c>
      <c r="H81" s="35">
        <v>2891</v>
      </c>
      <c r="I81" s="35">
        <v>1344</v>
      </c>
      <c r="J81" s="36">
        <v>1547</v>
      </c>
    </row>
    <row r="82" spans="1:10" hidden="1" x14ac:dyDescent="0.3">
      <c r="A82" s="60" t="s">
        <v>103</v>
      </c>
      <c r="B82" s="35">
        <v>5153</v>
      </c>
      <c r="C82" s="35">
        <v>2335</v>
      </c>
      <c r="D82" s="35">
        <v>2818</v>
      </c>
      <c r="E82" s="35">
        <v>3246</v>
      </c>
      <c r="F82" s="35">
        <v>1446</v>
      </c>
      <c r="G82" s="35">
        <v>1800</v>
      </c>
      <c r="H82" s="35">
        <v>1907</v>
      </c>
      <c r="I82" s="35">
        <v>889</v>
      </c>
      <c r="J82" s="36">
        <v>1018</v>
      </c>
    </row>
    <row r="83" spans="1:10" hidden="1" x14ac:dyDescent="0.3">
      <c r="A83" s="60" t="s">
        <v>104</v>
      </c>
      <c r="B83" s="35">
        <v>0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6">
        <v>0</v>
      </c>
    </row>
    <row r="84" spans="1:10" hidden="1" x14ac:dyDescent="0.3">
      <c r="A84" s="60" t="s">
        <v>105</v>
      </c>
      <c r="B84" s="35">
        <v>0</v>
      </c>
      <c r="C84" s="35">
        <v>0</v>
      </c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6">
        <v>0</v>
      </c>
    </row>
    <row r="85" spans="1:10" hidden="1" x14ac:dyDescent="0.3">
      <c r="A85" s="60" t="s">
        <v>106</v>
      </c>
      <c r="B85" s="35"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</row>
    <row r="86" spans="1:10" hidden="1" x14ac:dyDescent="0.3">
      <c r="A86" s="60" t="s">
        <v>107</v>
      </c>
      <c r="B86" s="35">
        <v>663</v>
      </c>
      <c r="C86" s="35">
        <v>348</v>
      </c>
      <c r="D86" s="35">
        <v>315</v>
      </c>
      <c r="E86" s="35">
        <v>339</v>
      </c>
      <c r="F86" s="35">
        <v>179</v>
      </c>
      <c r="G86" s="35">
        <v>160</v>
      </c>
      <c r="H86" s="35">
        <v>324</v>
      </c>
      <c r="I86" s="35">
        <v>169</v>
      </c>
      <c r="J86" s="36">
        <v>155</v>
      </c>
    </row>
    <row r="87" spans="1:10" hidden="1" x14ac:dyDescent="0.3">
      <c r="A87" s="60" t="s">
        <v>108</v>
      </c>
      <c r="B87" s="35">
        <v>228</v>
      </c>
      <c r="C87" s="35">
        <v>106</v>
      </c>
      <c r="D87" s="35">
        <v>122</v>
      </c>
      <c r="E87" s="35">
        <v>49</v>
      </c>
      <c r="F87" s="35">
        <v>21</v>
      </c>
      <c r="G87" s="35">
        <v>28</v>
      </c>
      <c r="H87" s="35">
        <v>179</v>
      </c>
      <c r="I87" s="35">
        <v>85</v>
      </c>
      <c r="J87" s="36">
        <v>94</v>
      </c>
    </row>
    <row r="88" spans="1:10" hidden="1" x14ac:dyDescent="0.3">
      <c r="A88" s="60" t="s">
        <v>109</v>
      </c>
      <c r="B88" s="35">
        <v>0</v>
      </c>
      <c r="C88" s="35">
        <v>0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6">
        <v>0</v>
      </c>
    </row>
    <row r="89" spans="1:10" hidden="1" x14ac:dyDescent="0.3">
      <c r="A89" s="60" t="s">
        <v>110</v>
      </c>
      <c r="B89" s="35">
        <v>0</v>
      </c>
      <c r="C89" s="35">
        <v>0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6">
        <v>0</v>
      </c>
    </row>
    <row r="90" spans="1:10" x14ac:dyDescent="0.3">
      <c r="A90" s="71" t="s">
        <v>120</v>
      </c>
      <c r="B90" s="31">
        <v>2852</v>
      </c>
      <c r="C90" s="31">
        <v>1434</v>
      </c>
      <c r="D90" s="31">
        <v>1418</v>
      </c>
      <c r="E90" s="31">
        <v>1073</v>
      </c>
      <c r="F90" s="31">
        <v>533</v>
      </c>
      <c r="G90" s="31">
        <v>540</v>
      </c>
      <c r="H90" s="31">
        <v>1779</v>
      </c>
      <c r="I90" s="31">
        <v>901</v>
      </c>
      <c r="J90" s="38">
        <v>878</v>
      </c>
    </row>
    <row r="91" spans="1:10" x14ac:dyDescent="0.3">
      <c r="A91" s="72" t="s">
        <v>9</v>
      </c>
      <c r="B91" s="32">
        <v>0</v>
      </c>
      <c r="C91" s="32">
        <v>0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4">
        <v>0</v>
      </c>
    </row>
    <row r="92" spans="1:10" x14ac:dyDescent="0.3">
      <c r="A92" s="72" t="s">
        <v>10</v>
      </c>
      <c r="B92" s="35">
        <v>2852</v>
      </c>
      <c r="C92" s="35">
        <v>1434</v>
      </c>
      <c r="D92" s="35">
        <v>1418</v>
      </c>
      <c r="E92" s="35">
        <v>1073</v>
      </c>
      <c r="F92" s="35">
        <v>533</v>
      </c>
      <c r="G92" s="35">
        <v>540</v>
      </c>
      <c r="H92" s="35">
        <v>1779</v>
      </c>
      <c r="I92" s="35">
        <v>901</v>
      </c>
      <c r="J92" s="36">
        <v>878</v>
      </c>
    </row>
    <row r="93" spans="1:10" hidden="1" x14ac:dyDescent="0.3">
      <c r="A93" s="72" t="s">
        <v>122</v>
      </c>
      <c r="B93" s="32">
        <v>0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4">
        <v>0</v>
      </c>
    </row>
    <row r="94" spans="1:10" hidden="1" x14ac:dyDescent="0.3">
      <c r="A94" s="72" t="s">
        <v>123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4">
        <v>0</v>
      </c>
    </row>
    <row r="95" spans="1:10" hidden="1" x14ac:dyDescent="0.3">
      <c r="A95" s="72" t="s">
        <v>124</v>
      </c>
      <c r="B95" s="35">
        <v>0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6">
        <v>0</v>
      </c>
    </row>
    <row r="96" spans="1:10" hidden="1" x14ac:dyDescent="0.3">
      <c r="A96" s="72" t="s">
        <v>125</v>
      </c>
      <c r="B96" s="35">
        <v>249</v>
      </c>
      <c r="C96" s="35">
        <v>125</v>
      </c>
      <c r="D96" s="35">
        <v>124</v>
      </c>
      <c r="E96" s="35">
        <v>118</v>
      </c>
      <c r="F96" s="35">
        <v>59</v>
      </c>
      <c r="G96" s="35">
        <v>59</v>
      </c>
      <c r="H96" s="35">
        <v>131</v>
      </c>
      <c r="I96" s="35">
        <v>66</v>
      </c>
      <c r="J96" s="36">
        <v>65</v>
      </c>
    </row>
    <row r="97" spans="1:10" hidden="1" x14ac:dyDescent="0.3">
      <c r="A97" s="72" t="s">
        <v>126</v>
      </c>
      <c r="B97" s="35">
        <v>0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6">
        <v>0</v>
      </c>
    </row>
    <row r="98" spans="1:10" hidden="1" x14ac:dyDescent="0.3">
      <c r="A98" s="72" t="s">
        <v>127</v>
      </c>
      <c r="B98" s="35">
        <v>0</v>
      </c>
      <c r="C98" s="35">
        <v>0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6">
        <v>0</v>
      </c>
    </row>
    <row r="99" spans="1:10" hidden="1" x14ac:dyDescent="0.3">
      <c r="A99" s="72" t="s">
        <v>128</v>
      </c>
      <c r="B99" s="35">
        <v>0</v>
      </c>
      <c r="C99" s="35">
        <v>0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6">
        <v>0</v>
      </c>
    </row>
    <row r="100" spans="1:10" hidden="1" x14ac:dyDescent="0.3">
      <c r="A100" s="72" t="s">
        <v>129</v>
      </c>
      <c r="B100" s="35">
        <v>138</v>
      </c>
      <c r="C100" s="35">
        <v>72</v>
      </c>
      <c r="D100" s="35">
        <v>66</v>
      </c>
      <c r="E100" s="35">
        <v>39</v>
      </c>
      <c r="F100" s="35">
        <v>19</v>
      </c>
      <c r="G100" s="35">
        <v>20</v>
      </c>
      <c r="H100" s="35">
        <v>99</v>
      </c>
      <c r="I100" s="35">
        <v>53</v>
      </c>
      <c r="J100" s="36">
        <v>46</v>
      </c>
    </row>
    <row r="101" spans="1:10" hidden="1" x14ac:dyDescent="0.3">
      <c r="A101" s="72" t="s">
        <v>130</v>
      </c>
      <c r="B101" s="35">
        <v>2181</v>
      </c>
      <c r="C101" s="35">
        <v>1102</v>
      </c>
      <c r="D101" s="35">
        <v>1079</v>
      </c>
      <c r="E101" s="35">
        <v>667</v>
      </c>
      <c r="F101" s="35">
        <v>340</v>
      </c>
      <c r="G101" s="35">
        <v>327</v>
      </c>
      <c r="H101" s="35">
        <v>1514</v>
      </c>
      <c r="I101" s="35">
        <v>762</v>
      </c>
      <c r="J101" s="36">
        <v>752</v>
      </c>
    </row>
    <row r="102" spans="1:10" hidden="1" x14ac:dyDescent="0.3">
      <c r="A102" s="72" t="s">
        <v>131</v>
      </c>
      <c r="B102" s="35">
        <v>284</v>
      </c>
      <c r="C102" s="35">
        <v>135</v>
      </c>
      <c r="D102" s="35">
        <v>149</v>
      </c>
      <c r="E102" s="35">
        <v>249</v>
      </c>
      <c r="F102" s="35">
        <v>115</v>
      </c>
      <c r="G102" s="35">
        <v>134</v>
      </c>
      <c r="H102" s="35">
        <v>35</v>
      </c>
      <c r="I102" s="35">
        <v>20</v>
      </c>
      <c r="J102" s="36">
        <v>15</v>
      </c>
    </row>
    <row r="103" spans="1:10" hidden="1" x14ac:dyDescent="0.3">
      <c r="A103" s="72" t="s">
        <v>132</v>
      </c>
      <c r="B103" s="35"/>
      <c r="C103" s="35"/>
      <c r="D103" s="35"/>
      <c r="E103" s="35"/>
      <c r="F103" s="35"/>
      <c r="G103" s="35"/>
      <c r="H103" s="35"/>
      <c r="I103" s="35"/>
      <c r="J103" s="36"/>
    </row>
    <row r="104" spans="1:10" hidden="1" x14ac:dyDescent="0.3">
      <c r="A104" s="72" t="s">
        <v>133</v>
      </c>
      <c r="B104" s="35"/>
      <c r="C104" s="35"/>
      <c r="D104" s="35"/>
      <c r="E104" s="35"/>
      <c r="F104" s="35"/>
      <c r="G104" s="35"/>
      <c r="H104" s="35"/>
      <c r="I104" s="35"/>
      <c r="J104" s="36"/>
    </row>
    <row r="105" spans="1:10" x14ac:dyDescent="0.3">
      <c r="A105" s="75" t="s">
        <v>135</v>
      </c>
      <c r="B105" s="31">
        <v>13954</v>
      </c>
      <c r="C105" s="31">
        <v>6972</v>
      </c>
      <c r="D105" s="31">
        <v>6982</v>
      </c>
      <c r="E105" s="31">
        <v>6834</v>
      </c>
      <c r="F105" s="31">
        <v>3395</v>
      </c>
      <c r="G105" s="31">
        <v>3439</v>
      </c>
      <c r="H105" s="31">
        <v>7120</v>
      </c>
      <c r="I105" s="31">
        <v>3577</v>
      </c>
      <c r="J105" s="64">
        <v>3543</v>
      </c>
    </row>
    <row r="106" spans="1:10" x14ac:dyDescent="0.3">
      <c r="A106" s="74" t="s">
        <v>9</v>
      </c>
      <c r="B106" s="32">
        <v>0</v>
      </c>
      <c r="C106" s="32">
        <v>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95">
        <v>0</v>
      </c>
    </row>
    <row r="107" spans="1:10" x14ac:dyDescent="0.3">
      <c r="A107" s="74" t="s">
        <v>10</v>
      </c>
      <c r="B107" s="32">
        <v>13954</v>
      </c>
      <c r="C107" s="32">
        <v>6972</v>
      </c>
      <c r="D107" s="32">
        <v>6982</v>
      </c>
      <c r="E107" s="32">
        <v>6834</v>
      </c>
      <c r="F107" s="32">
        <v>3395</v>
      </c>
      <c r="G107" s="32">
        <v>3439</v>
      </c>
      <c r="H107" s="32">
        <v>7120</v>
      </c>
      <c r="I107" s="32">
        <v>3577</v>
      </c>
      <c r="J107" s="95">
        <v>3543</v>
      </c>
    </row>
    <row r="108" spans="1:10" hidden="1" x14ac:dyDescent="0.3">
      <c r="A108" s="74" t="s">
        <v>148</v>
      </c>
      <c r="B108" s="32">
        <v>0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95">
        <v>0</v>
      </c>
    </row>
    <row r="109" spans="1:10" hidden="1" x14ac:dyDescent="0.3">
      <c r="A109" s="74" t="s">
        <v>137</v>
      </c>
      <c r="B109" s="32">
        <v>0</v>
      </c>
      <c r="C109" s="33">
        <v>0</v>
      </c>
      <c r="D109" s="33">
        <v>0</v>
      </c>
      <c r="E109" s="33">
        <v>0</v>
      </c>
      <c r="F109" s="33">
        <v>0</v>
      </c>
      <c r="G109" s="33">
        <v>0</v>
      </c>
      <c r="H109" s="33">
        <v>0</v>
      </c>
      <c r="I109" s="33">
        <v>0</v>
      </c>
      <c r="J109" s="34">
        <v>0</v>
      </c>
    </row>
    <row r="110" spans="1:10" hidden="1" x14ac:dyDescent="0.3">
      <c r="A110" s="74" t="s">
        <v>138</v>
      </c>
      <c r="B110" s="35">
        <v>0</v>
      </c>
      <c r="C110" s="35">
        <v>0</v>
      </c>
      <c r="D110" s="35">
        <v>0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6">
        <v>0</v>
      </c>
    </row>
    <row r="111" spans="1:10" hidden="1" x14ac:dyDescent="0.3">
      <c r="A111" s="74" t="s">
        <v>139</v>
      </c>
      <c r="B111" s="35">
        <v>0</v>
      </c>
      <c r="C111" s="35">
        <v>0</v>
      </c>
      <c r="D111" s="35">
        <v>0</v>
      </c>
      <c r="E111" s="35">
        <v>0</v>
      </c>
      <c r="F111" s="35">
        <v>0</v>
      </c>
      <c r="G111" s="35">
        <v>0</v>
      </c>
      <c r="H111" s="35">
        <v>0</v>
      </c>
      <c r="I111" s="35">
        <v>0</v>
      </c>
      <c r="J111" s="36">
        <v>0</v>
      </c>
    </row>
    <row r="112" spans="1:10" hidden="1" x14ac:dyDescent="0.3">
      <c r="A112" s="74" t="s">
        <v>140</v>
      </c>
      <c r="B112" s="35">
        <v>3027</v>
      </c>
      <c r="C112" s="35">
        <v>1509</v>
      </c>
      <c r="D112" s="35">
        <v>1518</v>
      </c>
      <c r="E112" s="35">
        <v>1502</v>
      </c>
      <c r="F112" s="35">
        <v>744</v>
      </c>
      <c r="G112" s="35">
        <v>758</v>
      </c>
      <c r="H112" s="35">
        <v>1525</v>
      </c>
      <c r="I112" s="35">
        <v>765</v>
      </c>
      <c r="J112" s="36">
        <v>760</v>
      </c>
    </row>
    <row r="113" spans="1:10" hidden="1" x14ac:dyDescent="0.3">
      <c r="A113" s="74" t="s">
        <v>141</v>
      </c>
      <c r="B113" s="35">
        <v>5460</v>
      </c>
      <c r="C113" s="35">
        <v>2622</v>
      </c>
      <c r="D113" s="35">
        <v>2838</v>
      </c>
      <c r="E113" s="35">
        <v>2623</v>
      </c>
      <c r="F113" s="35">
        <v>1244</v>
      </c>
      <c r="G113" s="35">
        <v>1379</v>
      </c>
      <c r="H113" s="35">
        <v>2837</v>
      </c>
      <c r="I113" s="35">
        <v>1378</v>
      </c>
      <c r="J113" s="36">
        <v>1459</v>
      </c>
    </row>
    <row r="114" spans="1:10" hidden="1" x14ac:dyDescent="0.3">
      <c r="A114" s="74" t="s">
        <v>142</v>
      </c>
      <c r="B114" s="35">
        <v>3069</v>
      </c>
      <c r="C114" s="35">
        <v>1610</v>
      </c>
      <c r="D114" s="35">
        <v>1459</v>
      </c>
      <c r="E114" s="35">
        <v>1631</v>
      </c>
      <c r="F114" s="35">
        <v>848</v>
      </c>
      <c r="G114" s="35">
        <v>783</v>
      </c>
      <c r="H114" s="35">
        <v>1438</v>
      </c>
      <c r="I114" s="35">
        <v>762</v>
      </c>
      <c r="J114" s="36">
        <v>676</v>
      </c>
    </row>
    <row r="115" spans="1:10" hidden="1" x14ac:dyDescent="0.3">
      <c r="A115" s="74" t="s">
        <v>143</v>
      </c>
      <c r="B115" s="35">
        <v>1674</v>
      </c>
      <c r="C115" s="35">
        <v>849</v>
      </c>
      <c r="D115" s="35">
        <v>825</v>
      </c>
      <c r="E115" s="35">
        <v>871</v>
      </c>
      <c r="F115" s="35">
        <v>449</v>
      </c>
      <c r="G115" s="35">
        <v>422</v>
      </c>
      <c r="H115" s="35">
        <v>803</v>
      </c>
      <c r="I115" s="35">
        <v>400</v>
      </c>
      <c r="J115" s="36">
        <v>403</v>
      </c>
    </row>
    <row r="116" spans="1:10" hidden="1" x14ac:dyDescent="0.3">
      <c r="A116" s="74" t="s">
        <v>144</v>
      </c>
      <c r="B116" s="35">
        <v>724</v>
      </c>
      <c r="C116" s="35">
        <v>382</v>
      </c>
      <c r="D116" s="35">
        <v>342</v>
      </c>
      <c r="E116" s="35">
        <v>207</v>
      </c>
      <c r="F116" s="35">
        <v>110</v>
      </c>
      <c r="G116" s="35">
        <v>97</v>
      </c>
      <c r="H116" s="35">
        <v>517</v>
      </c>
      <c r="I116" s="35">
        <v>272</v>
      </c>
      <c r="J116" s="36">
        <v>245</v>
      </c>
    </row>
    <row r="117" spans="1:10" hidden="1" x14ac:dyDescent="0.3">
      <c r="A117" s="74" t="s">
        <v>145</v>
      </c>
      <c r="B117" s="35">
        <v>0</v>
      </c>
      <c r="C117" s="35">
        <v>0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6">
        <v>0</v>
      </c>
    </row>
    <row r="118" spans="1:10" hidden="1" x14ac:dyDescent="0.3">
      <c r="A118" s="74" t="s">
        <v>146</v>
      </c>
      <c r="B118" s="35">
        <v>0</v>
      </c>
      <c r="C118" s="35">
        <v>0</v>
      </c>
      <c r="D118" s="35">
        <v>0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6">
        <v>0</v>
      </c>
    </row>
    <row r="119" spans="1:10" hidden="1" x14ac:dyDescent="0.3">
      <c r="A119" s="74" t="s">
        <v>147</v>
      </c>
      <c r="B119" s="35">
        <v>0</v>
      </c>
      <c r="C119" s="35">
        <v>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6">
        <v>0</v>
      </c>
    </row>
    <row r="120" spans="1:10" x14ac:dyDescent="0.3">
      <c r="A120" s="85" t="s">
        <v>151</v>
      </c>
      <c r="B120" s="86">
        <v>0</v>
      </c>
      <c r="C120" s="86">
        <v>0</v>
      </c>
      <c r="D120" s="86">
        <v>0</v>
      </c>
      <c r="E120" s="86">
        <v>0</v>
      </c>
      <c r="F120" s="86">
        <v>0</v>
      </c>
      <c r="G120" s="86">
        <v>0</v>
      </c>
      <c r="H120" s="86">
        <v>0</v>
      </c>
      <c r="I120" s="86">
        <v>0</v>
      </c>
      <c r="J120" s="94">
        <v>0</v>
      </c>
    </row>
    <row r="121" spans="1:10" x14ac:dyDescent="0.3">
      <c r="A121" s="51" t="s">
        <v>149</v>
      </c>
      <c r="B121" s="13">
        <v>0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63">
        <v>0</v>
      </c>
    </row>
    <row r="122" spans="1:10" x14ac:dyDescent="0.3">
      <c r="A122" s="51" t="s">
        <v>150</v>
      </c>
      <c r="B122" s="13">
        <v>0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63">
        <v>0</v>
      </c>
    </row>
    <row r="123" spans="1:10" hidden="1" x14ac:dyDescent="0.3">
      <c r="A123" s="51" t="s">
        <v>152</v>
      </c>
      <c r="B123" s="32">
        <v>0</v>
      </c>
      <c r="C123" s="32">
        <v>0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95">
        <v>0</v>
      </c>
    </row>
    <row r="124" spans="1:10" hidden="1" x14ac:dyDescent="0.3">
      <c r="A124" s="51" t="s">
        <v>153</v>
      </c>
      <c r="B124" s="32">
        <v>0</v>
      </c>
      <c r="C124" s="32">
        <v>0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95">
        <v>0</v>
      </c>
    </row>
    <row r="125" spans="1:10" hidden="1" x14ac:dyDescent="0.3">
      <c r="A125" s="51" t="s">
        <v>154</v>
      </c>
      <c r="B125" s="32">
        <v>0</v>
      </c>
      <c r="C125" s="32">
        <v>0</v>
      </c>
      <c r="D125" s="32">
        <v>0</v>
      </c>
      <c r="E125" s="32">
        <v>0</v>
      </c>
      <c r="F125" s="32">
        <v>0</v>
      </c>
      <c r="G125" s="32">
        <v>0</v>
      </c>
      <c r="H125" s="32">
        <v>0</v>
      </c>
      <c r="I125" s="32">
        <v>0</v>
      </c>
      <c r="J125" s="95">
        <v>0</v>
      </c>
    </row>
    <row r="126" spans="1:10" hidden="1" x14ac:dyDescent="0.3">
      <c r="A126" s="51" t="s">
        <v>155</v>
      </c>
      <c r="B126" s="32">
        <v>0</v>
      </c>
      <c r="C126" s="32">
        <v>0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95">
        <v>0</v>
      </c>
    </row>
    <row r="127" spans="1:10" hidden="1" x14ac:dyDescent="0.3">
      <c r="A127" s="51" t="s">
        <v>156</v>
      </c>
      <c r="B127" s="32">
        <v>0</v>
      </c>
      <c r="C127" s="32">
        <v>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95">
        <v>0</v>
      </c>
    </row>
    <row r="128" spans="1:10" hidden="1" x14ac:dyDescent="0.3">
      <c r="A128" s="51" t="s">
        <v>157</v>
      </c>
      <c r="B128" s="32">
        <v>0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95">
        <v>0</v>
      </c>
    </row>
    <row r="129" spans="1:10" hidden="1" x14ac:dyDescent="0.3">
      <c r="A129" s="51" t="s">
        <v>158</v>
      </c>
      <c r="B129" s="32">
        <v>0</v>
      </c>
      <c r="C129" s="32">
        <v>0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95">
        <v>0</v>
      </c>
    </row>
    <row r="130" spans="1:10" hidden="1" x14ac:dyDescent="0.3">
      <c r="A130" s="51" t="s">
        <v>159</v>
      </c>
      <c r="B130" s="32">
        <v>0</v>
      </c>
      <c r="C130" s="32">
        <v>0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95">
        <v>0</v>
      </c>
    </row>
    <row r="131" spans="1:10" hidden="1" x14ac:dyDescent="0.3">
      <c r="A131" s="51" t="s">
        <v>160</v>
      </c>
      <c r="B131" s="32">
        <v>0</v>
      </c>
      <c r="C131" s="32">
        <v>0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95">
        <v>0</v>
      </c>
    </row>
    <row r="132" spans="1:10" hidden="1" x14ac:dyDescent="0.3">
      <c r="A132" s="51" t="s">
        <v>161</v>
      </c>
      <c r="B132" s="32">
        <v>0</v>
      </c>
      <c r="C132" s="32">
        <v>0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95">
        <v>0</v>
      </c>
    </row>
    <row r="133" spans="1:10" hidden="1" x14ac:dyDescent="0.3">
      <c r="A133" s="51" t="s">
        <v>162</v>
      </c>
      <c r="B133" s="32">
        <v>0</v>
      </c>
      <c r="C133" s="32">
        <v>0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95">
        <v>0</v>
      </c>
    </row>
    <row r="134" spans="1:10" hidden="1" x14ac:dyDescent="0.3">
      <c r="A134" s="89" t="s">
        <v>163</v>
      </c>
      <c r="B134" s="32">
        <v>0</v>
      </c>
      <c r="C134" s="32">
        <v>0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95">
        <v>0</v>
      </c>
    </row>
    <row r="135" spans="1:10" x14ac:dyDescent="0.3">
      <c r="A135" s="85" t="s">
        <v>176</v>
      </c>
      <c r="B135" s="86">
        <v>944</v>
      </c>
      <c r="C135" s="86">
        <v>446</v>
      </c>
      <c r="D135" s="86">
        <v>498</v>
      </c>
      <c r="E135" s="86">
        <v>457</v>
      </c>
      <c r="F135" s="86">
        <v>221</v>
      </c>
      <c r="G135" s="86">
        <v>236</v>
      </c>
      <c r="H135" s="86">
        <v>487</v>
      </c>
      <c r="I135" s="86">
        <v>225</v>
      </c>
      <c r="J135" s="94">
        <v>262</v>
      </c>
    </row>
    <row r="136" spans="1:10" x14ac:dyDescent="0.3">
      <c r="A136" s="51" t="s">
        <v>177</v>
      </c>
      <c r="B136" s="13">
        <v>606</v>
      </c>
      <c r="C136" s="13">
        <v>273</v>
      </c>
      <c r="D136" s="13">
        <v>333</v>
      </c>
      <c r="E136" s="13">
        <v>296</v>
      </c>
      <c r="F136" s="13">
        <v>134</v>
      </c>
      <c r="G136" s="13">
        <v>162</v>
      </c>
      <c r="H136" s="13">
        <v>310</v>
      </c>
      <c r="I136" s="13">
        <v>139</v>
      </c>
      <c r="J136" s="63">
        <v>171</v>
      </c>
    </row>
    <row r="137" spans="1:10" x14ac:dyDescent="0.3">
      <c r="A137" s="51" t="s">
        <v>178</v>
      </c>
      <c r="B137" s="13">
        <v>338</v>
      </c>
      <c r="C137" s="13">
        <v>173</v>
      </c>
      <c r="D137" s="13">
        <v>165</v>
      </c>
      <c r="E137" s="13">
        <v>161</v>
      </c>
      <c r="F137" s="13">
        <v>87</v>
      </c>
      <c r="G137" s="13">
        <v>74</v>
      </c>
      <c r="H137" s="13">
        <v>177</v>
      </c>
      <c r="I137" s="13">
        <v>86</v>
      </c>
      <c r="J137" s="63">
        <v>91</v>
      </c>
    </row>
    <row r="138" spans="1:10" hidden="1" x14ac:dyDescent="0.3">
      <c r="A138" s="51" t="s">
        <v>179</v>
      </c>
      <c r="B138" s="32">
        <v>0</v>
      </c>
      <c r="C138" s="32">
        <v>0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95">
        <v>0</v>
      </c>
    </row>
    <row r="139" spans="1:10" hidden="1" x14ac:dyDescent="0.3">
      <c r="A139" s="51" t="s">
        <v>180</v>
      </c>
      <c r="B139" s="32">
        <v>0</v>
      </c>
      <c r="C139" s="32">
        <v>0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95">
        <v>0</v>
      </c>
    </row>
    <row r="140" spans="1:10" hidden="1" x14ac:dyDescent="0.3">
      <c r="A140" s="51" t="s">
        <v>181</v>
      </c>
      <c r="B140" s="99">
        <v>0</v>
      </c>
      <c r="C140" s="99">
        <v>0</v>
      </c>
      <c r="D140" s="99">
        <v>0</v>
      </c>
      <c r="E140" s="99">
        <v>0</v>
      </c>
      <c r="F140" s="99">
        <v>0</v>
      </c>
      <c r="G140" s="99">
        <v>0</v>
      </c>
      <c r="H140" s="99">
        <v>0</v>
      </c>
      <c r="I140" s="99">
        <v>0</v>
      </c>
      <c r="J140" s="100">
        <v>0</v>
      </c>
    </row>
    <row r="141" spans="1:10" hidden="1" x14ac:dyDescent="0.3">
      <c r="A141" s="51" t="s">
        <v>182</v>
      </c>
      <c r="B141" s="99">
        <v>0</v>
      </c>
      <c r="C141" s="99">
        <v>0</v>
      </c>
      <c r="D141" s="99">
        <v>0</v>
      </c>
      <c r="E141" s="99">
        <v>0</v>
      </c>
      <c r="F141" s="99">
        <v>0</v>
      </c>
      <c r="G141" s="99">
        <v>0</v>
      </c>
      <c r="H141" s="99">
        <v>0</v>
      </c>
      <c r="I141" s="99">
        <v>0</v>
      </c>
      <c r="J141" s="100">
        <v>0</v>
      </c>
    </row>
    <row r="142" spans="1:10" hidden="1" x14ac:dyDescent="0.3">
      <c r="A142" s="51" t="s">
        <v>183</v>
      </c>
      <c r="B142" s="99">
        <v>0</v>
      </c>
      <c r="C142" s="99">
        <v>0</v>
      </c>
      <c r="D142" s="99">
        <v>0</v>
      </c>
      <c r="E142" s="99">
        <v>0</v>
      </c>
      <c r="F142" s="99">
        <v>0</v>
      </c>
      <c r="G142" s="99">
        <v>0</v>
      </c>
      <c r="H142" s="99">
        <v>0</v>
      </c>
      <c r="I142" s="99">
        <v>0</v>
      </c>
      <c r="J142" s="100">
        <v>0</v>
      </c>
    </row>
    <row r="143" spans="1:10" hidden="1" x14ac:dyDescent="0.3">
      <c r="A143" s="51" t="s">
        <v>184</v>
      </c>
      <c r="B143" s="99">
        <v>0</v>
      </c>
      <c r="C143" s="99">
        <v>0</v>
      </c>
      <c r="D143" s="99">
        <v>0</v>
      </c>
      <c r="E143" s="99">
        <v>0</v>
      </c>
      <c r="F143" s="99">
        <v>0</v>
      </c>
      <c r="G143" s="99">
        <v>0</v>
      </c>
      <c r="H143" s="99">
        <v>0</v>
      </c>
      <c r="I143" s="99">
        <v>0</v>
      </c>
      <c r="J143" s="100">
        <v>0</v>
      </c>
    </row>
    <row r="144" spans="1:10" hidden="1" x14ac:dyDescent="0.3">
      <c r="A144" s="51" t="s">
        <v>185</v>
      </c>
      <c r="B144" s="99">
        <v>0</v>
      </c>
      <c r="C144" s="99">
        <v>0</v>
      </c>
      <c r="D144" s="99">
        <v>0</v>
      </c>
      <c r="E144" s="99">
        <v>0</v>
      </c>
      <c r="F144" s="99">
        <v>0</v>
      </c>
      <c r="G144" s="99">
        <v>0</v>
      </c>
      <c r="H144" s="99">
        <v>0</v>
      </c>
      <c r="I144" s="99">
        <v>0</v>
      </c>
      <c r="J144" s="100">
        <v>0</v>
      </c>
    </row>
    <row r="145" spans="1:10" hidden="1" x14ac:dyDescent="0.3">
      <c r="A145" s="51" t="s">
        <v>186</v>
      </c>
      <c r="B145" s="21">
        <v>229</v>
      </c>
      <c r="C145" s="21">
        <v>104</v>
      </c>
      <c r="D145" s="21">
        <v>125</v>
      </c>
      <c r="E145" s="21">
        <v>112</v>
      </c>
      <c r="F145" s="21">
        <v>51</v>
      </c>
      <c r="G145" s="21">
        <v>61</v>
      </c>
      <c r="H145" s="21">
        <v>117</v>
      </c>
      <c r="I145" s="21">
        <v>53</v>
      </c>
      <c r="J145" s="21">
        <v>64</v>
      </c>
    </row>
    <row r="146" spans="1:10" hidden="1" x14ac:dyDescent="0.3">
      <c r="A146" s="51" t="s">
        <v>187</v>
      </c>
      <c r="B146" s="99">
        <v>715</v>
      </c>
      <c r="C146" s="99">
        <v>342</v>
      </c>
      <c r="D146" s="99">
        <v>373</v>
      </c>
      <c r="E146" s="99">
        <v>345</v>
      </c>
      <c r="F146" s="99">
        <v>170</v>
      </c>
      <c r="G146" s="99">
        <v>175</v>
      </c>
      <c r="H146" s="99">
        <v>370</v>
      </c>
      <c r="I146" s="99">
        <v>172</v>
      </c>
      <c r="J146" s="100">
        <v>198</v>
      </c>
    </row>
    <row r="147" spans="1:10" hidden="1" x14ac:dyDescent="0.3">
      <c r="A147" s="51" t="s">
        <v>188</v>
      </c>
      <c r="B147" s="99">
        <v>0</v>
      </c>
      <c r="C147" s="99"/>
      <c r="D147" s="99"/>
      <c r="E147" s="99"/>
      <c r="F147" s="99"/>
      <c r="G147" s="99"/>
      <c r="H147" s="99"/>
      <c r="I147" s="99"/>
      <c r="J147" s="100"/>
    </row>
    <row r="148" spans="1:10" hidden="1" x14ac:dyDescent="0.3">
      <c r="A148" s="51" t="s">
        <v>189</v>
      </c>
      <c r="B148" s="99">
        <v>0</v>
      </c>
      <c r="C148" s="99"/>
      <c r="D148" s="99"/>
      <c r="E148" s="99"/>
      <c r="F148" s="99"/>
      <c r="G148" s="99"/>
      <c r="H148" s="99"/>
      <c r="I148" s="99"/>
      <c r="J148" s="100"/>
    </row>
    <row r="149" spans="1:10" hidden="1" x14ac:dyDescent="0.3">
      <c r="A149" s="51" t="s">
        <v>190</v>
      </c>
      <c r="B149" s="99">
        <v>0</v>
      </c>
      <c r="C149" s="99"/>
      <c r="D149" s="99"/>
      <c r="E149" s="99"/>
      <c r="F149" s="99"/>
      <c r="G149" s="99"/>
      <c r="H149" s="99"/>
      <c r="I149" s="99"/>
      <c r="J149" s="100"/>
    </row>
    <row r="150" spans="1:10" x14ac:dyDescent="0.3">
      <c r="A150" s="85" t="s">
        <v>192</v>
      </c>
      <c r="B150" s="86">
        <f>M3</f>
        <v>378</v>
      </c>
      <c r="C150" s="86">
        <f t="shared" ref="C150:J152" si="1">N3</f>
        <v>166</v>
      </c>
      <c r="D150" s="86">
        <f t="shared" si="1"/>
        <v>212</v>
      </c>
      <c r="E150" s="86">
        <f t="shared" si="1"/>
        <v>189</v>
      </c>
      <c r="F150" s="86">
        <f t="shared" si="1"/>
        <v>83</v>
      </c>
      <c r="G150" s="86">
        <f t="shared" si="1"/>
        <v>106</v>
      </c>
      <c r="H150" s="86">
        <f t="shared" si="1"/>
        <v>189</v>
      </c>
      <c r="I150" s="86">
        <f t="shared" si="1"/>
        <v>83</v>
      </c>
      <c r="J150" s="86">
        <f t="shared" si="1"/>
        <v>106</v>
      </c>
    </row>
    <row r="151" spans="1:10" x14ac:dyDescent="0.3">
      <c r="A151" s="51" t="s">
        <v>9</v>
      </c>
      <c r="B151" s="86">
        <f t="shared" ref="B151:B152" si="2">M4</f>
        <v>378</v>
      </c>
      <c r="C151" s="86">
        <f t="shared" si="1"/>
        <v>166</v>
      </c>
      <c r="D151" s="86">
        <f t="shared" si="1"/>
        <v>212</v>
      </c>
      <c r="E151" s="86">
        <f t="shared" si="1"/>
        <v>189</v>
      </c>
      <c r="F151" s="86">
        <f t="shared" si="1"/>
        <v>83</v>
      </c>
      <c r="G151" s="86">
        <f t="shared" si="1"/>
        <v>106</v>
      </c>
      <c r="H151" s="86">
        <f t="shared" si="1"/>
        <v>189</v>
      </c>
      <c r="I151" s="86">
        <f t="shared" si="1"/>
        <v>83</v>
      </c>
      <c r="J151" s="86">
        <f t="shared" si="1"/>
        <v>106</v>
      </c>
    </row>
    <row r="152" spans="1:10" x14ac:dyDescent="0.3">
      <c r="A152" s="51" t="s">
        <v>10</v>
      </c>
      <c r="B152" s="86">
        <f t="shared" si="2"/>
        <v>0</v>
      </c>
      <c r="C152" s="86">
        <f t="shared" si="1"/>
        <v>0</v>
      </c>
      <c r="D152" s="86">
        <f t="shared" si="1"/>
        <v>0</v>
      </c>
      <c r="E152" s="86">
        <f t="shared" si="1"/>
        <v>0</v>
      </c>
      <c r="F152" s="86">
        <f t="shared" si="1"/>
        <v>0</v>
      </c>
      <c r="G152" s="86">
        <f t="shared" si="1"/>
        <v>0</v>
      </c>
      <c r="H152" s="86">
        <f t="shared" si="1"/>
        <v>0</v>
      </c>
      <c r="I152" s="86">
        <f t="shared" si="1"/>
        <v>0</v>
      </c>
      <c r="J152" s="86">
        <f t="shared" si="1"/>
        <v>0</v>
      </c>
    </row>
    <row r="153" spans="1:10" x14ac:dyDescent="0.3">
      <c r="A153" s="51" t="s">
        <v>193</v>
      </c>
      <c r="B153" s="32">
        <v>378</v>
      </c>
      <c r="C153" s="32">
        <v>166</v>
      </c>
      <c r="D153" s="32">
        <v>212</v>
      </c>
      <c r="E153" s="32">
        <v>189</v>
      </c>
      <c r="F153" s="32">
        <v>83</v>
      </c>
      <c r="G153" s="32">
        <v>106</v>
      </c>
      <c r="H153" s="32">
        <v>189</v>
      </c>
      <c r="I153" s="32">
        <v>83</v>
      </c>
      <c r="J153" s="32">
        <v>106</v>
      </c>
    </row>
    <row r="154" spans="1:10" x14ac:dyDescent="0.3">
      <c r="A154" s="51" t="s">
        <v>194</v>
      </c>
      <c r="B154" s="32">
        <v>0</v>
      </c>
      <c r="C154" s="32">
        <v>0</v>
      </c>
      <c r="D154" s="32">
        <v>0</v>
      </c>
      <c r="E154" s="32">
        <v>0</v>
      </c>
      <c r="F154" s="32">
        <v>0</v>
      </c>
      <c r="G154" s="32">
        <v>0</v>
      </c>
      <c r="H154" s="32">
        <v>0</v>
      </c>
      <c r="I154" s="32">
        <v>0</v>
      </c>
      <c r="J154" s="32">
        <v>0</v>
      </c>
    </row>
    <row r="155" spans="1:10" x14ac:dyDescent="0.3">
      <c r="A155" s="51" t="s">
        <v>195</v>
      </c>
      <c r="B155" s="99">
        <v>0</v>
      </c>
      <c r="C155" s="99">
        <v>0</v>
      </c>
      <c r="D155" s="99">
        <v>0</v>
      </c>
      <c r="E155" s="99">
        <v>0</v>
      </c>
      <c r="F155" s="99">
        <v>0</v>
      </c>
      <c r="G155" s="99">
        <v>0</v>
      </c>
      <c r="H155" s="99">
        <v>0</v>
      </c>
      <c r="I155" s="99">
        <v>0</v>
      </c>
      <c r="J155" s="99">
        <v>0</v>
      </c>
    </row>
    <row r="156" spans="1:10" x14ac:dyDescent="0.3">
      <c r="A156" s="51" t="s">
        <v>196</v>
      </c>
      <c r="B156" s="99">
        <v>0</v>
      </c>
      <c r="C156" s="99">
        <v>0</v>
      </c>
      <c r="D156" s="99">
        <v>0</v>
      </c>
      <c r="E156" s="99">
        <v>0</v>
      </c>
      <c r="F156" s="99">
        <v>0</v>
      </c>
      <c r="G156" s="99">
        <v>0</v>
      </c>
      <c r="H156" s="99">
        <v>0</v>
      </c>
      <c r="I156" s="99">
        <v>0</v>
      </c>
      <c r="J156" s="99">
        <v>0</v>
      </c>
    </row>
    <row r="157" spans="1:10" x14ac:dyDescent="0.3">
      <c r="A157" s="51" t="s">
        <v>197</v>
      </c>
      <c r="B157" s="99">
        <v>0</v>
      </c>
      <c r="C157" s="99">
        <v>0</v>
      </c>
      <c r="D157" s="99">
        <v>0</v>
      </c>
      <c r="E157" s="99">
        <v>0</v>
      </c>
      <c r="F157" s="99">
        <v>0</v>
      </c>
      <c r="G157" s="99">
        <v>0</v>
      </c>
      <c r="H157" s="99">
        <v>0</v>
      </c>
      <c r="I157" s="99">
        <v>0</v>
      </c>
      <c r="J157" s="99">
        <v>0</v>
      </c>
    </row>
    <row r="158" spans="1:10" x14ac:dyDescent="0.3">
      <c r="A158" s="51" t="s">
        <v>198</v>
      </c>
      <c r="B158" s="99">
        <v>0</v>
      </c>
      <c r="C158" s="99">
        <v>0</v>
      </c>
      <c r="D158" s="99">
        <v>0</v>
      </c>
      <c r="E158" s="99">
        <v>0</v>
      </c>
      <c r="F158" s="99">
        <v>0</v>
      </c>
      <c r="G158" s="99">
        <v>0</v>
      </c>
      <c r="H158" s="99">
        <v>0</v>
      </c>
      <c r="I158" s="99">
        <v>0</v>
      </c>
      <c r="J158" s="99">
        <v>0</v>
      </c>
    </row>
    <row r="159" spans="1:10" x14ac:dyDescent="0.3">
      <c r="A159" s="51" t="s">
        <v>199</v>
      </c>
      <c r="B159" s="99">
        <v>0</v>
      </c>
      <c r="C159" s="99">
        <v>0</v>
      </c>
      <c r="D159" s="99">
        <v>0</v>
      </c>
      <c r="E159" s="99">
        <v>0</v>
      </c>
      <c r="F159" s="99">
        <v>0</v>
      </c>
      <c r="G159" s="99">
        <v>0</v>
      </c>
      <c r="H159" s="99">
        <v>0</v>
      </c>
      <c r="I159" s="99">
        <v>0</v>
      </c>
      <c r="J159" s="99">
        <v>0</v>
      </c>
    </row>
    <row r="160" spans="1:10" x14ac:dyDescent="0.3">
      <c r="A160" s="51" t="s">
        <v>200</v>
      </c>
      <c r="B160" s="99">
        <v>0</v>
      </c>
      <c r="C160" s="99">
        <v>0</v>
      </c>
      <c r="D160" s="99">
        <v>0</v>
      </c>
      <c r="E160" s="99">
        <v>0</v>
      </c>
      <c r="F160" s="99">
        <v>0</v>
      </c>
      <c r="G160" s="99">
        <v>0</v>
      </c>
      <c r="H160" s="99">
        <v>0</v>
      </c>
      <c r="I160" s="99">
        <v>0</v>
      </c>
      <c r="J160" s="99">
        <v>0</v>
      </c>
    </row>
    <row r="161" spans="1:10" x14ac:dyDescent="0.3">
      <c r="A161" s="51" t="s">
        <v>201</v>
      </c>
      <c r="B161" s="99">
        <v>0</v>
      </c>
      <c r="C161" s="99">
        <v>0</v>
      </c>
      <c r="D161" s="99">
        <v>0</v>
      </c>
      <c r="E161" s="99">
        <v>0</v>
      </c>
      <c r="F161" s="99">
        <v>0</v>
      </c>
      <c r="G161" s="99">
        <v>0</v>
      </c>
      <c r="H161" s="99">
        <v>0</v>
      </c>
      <c r="I161" s="99">
        <v>0</v>
      </c>
      <c r="J161" s="99">
        <v>0</v>
      </c>
    </row>
    <row r="162" spans="1:10" x14ac:dyDescent="0.3">
      <c r="A162" s="51" t="s">
        <v>202</v>
      </c>
      <c r="B162" s="99">
        <v>0</v>
      </c>
      <c r="C162" s="99">
        <v>0</v>
      </c>
      <c r="D162" s="99">
        <v>0</v>
      </c>
      <c r="E162" s="99">
        <v>0</v>
      </c>
      <c r="F162" s="99">
        <v>0</v>
      </c>
      <c r="G162" s="99">
        <v>0</v>
      </c>
      <c r="H162" s="99">
        <v>0</v>
      </c>
      <c r="I162" s="99">
        <v>0</v>
      </c>
      <c r="J162" s="99">
        <v>0</v>
      </c>
    </row>
    <row r="163" spans="1:10" x14ac:dyDescent="0.3">
      <c r="A163" s="51" t="s">
        <v>203</v>
      </c>
      <c r="B163" s="99">
        <v>0</v>
      </c>
      <c r="C163" s="99">
        <v>0</v>
      </c>
      <c r="D163" s="99">
        <v>0</v>
      </c>
      <c r="E163" s="99">
        <v>0</v>
      </c>
      <c r="F163" s="99">
        <v>0</v>
      </c>
      <c r="G163" s="99">
        <v>0</v>
      </c>
      <c r="H163" s="99">
        <v>0</v>
      </c>
      <c r="I163" s="99">
        <v>0</v>
      </c>
      <c r="J163" s="99">
        <v>0</v>
      </c>
    </row>
    <row r="164" spans="1:10" x14ac:dyDescent="0.3">
      <c r="A164" s="51" t="s">
        <v>204</v>
      </c>
      <c r="B164" s="99">
        <v>0</v>
      </c>
      <c r="C164" s="99">
        <v>0</v>
      </c>
      <c r="D164" s="99">
        <v>0</v>
      </c>
      <c r="E164" s="99">
        <v>0</v>
      </c>
      <c r="F164" s="99">
        <v>0</v>
      </c>
      <c r="G164" s="99">
        <v>0</v>
      </c>
      <c r="H164" s="99">
        <v>0</v>
      </c>
      <c r="I164" s="99">
        <v>0</v>
      </c>
      <c r="J164" s="99">
        <v>0</v>
      </c>
    </row>
  </sheetData>
  <mergeCells count="12">
    <mergeCell ref="A1:A2"/>
    <mergeCell ref="B1:D1"/>
    <mergeCell ref="E1:G1"/>
    <mergeCell ref="H1:J1"/>
    <mergeCell ref="L1:L2"/>
    <mergeCell ref="L9:L10"/>
    <mergeCell ref="M9:O9"/>
    <mergeCell ref="P9:R9"/>
    <mergeCell ref="S9:U9"/>
    <mergeCell ref="M1:O1"/>
    <mergeCell ref="P1:R1"/>
    <mergeCell ref="S1:U1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</sheetPr>
  <dimension ref="A1:V164"/>
  <sheetViews>
    <sheetView topLeftCell="A107" zoomScale="90" zoomScaleNormal="90" workbookViewId="0">
      <selection activeCell="L7" sqref="L7"/>
    </sheetView>
  </sheetViews>
  <sheetFormatPr defaultRowHeight="16.2" x14ac:dyDescent="0.3"/>
  <cols>
    <col min="1" max="1" width="10.44140625" bestFit="1" customWidth="1"/>
    <col min="2" max="2" width="11.88671875" bestFit="1" customWidth="1"/>
    <col min="3" max="4" width="10.88671875" bestFit="1" customWidth="1"/>
    <col min="5" max="5" width="12.33203125" bestFit="1" customWidth="1"/>
    <col min="6" max="10" width="10.88671875" bestFit="1" customWidth="1"/>
    <col min="11" max="11" width="10.44140625" bestFit="1" customWidth="1"/>
    <col min="12" max="13" width="10.44140625" customWidth="1"/>
    <col min="14" max="14" width="10" customWidth="1"/>
    <col min="15" max="15" width="11" customWidth="1"/>
    <col min="16" max="16" width="10.44140625" customWidth="1"/>
    <col min="17" max="17" width="10" customWidth="1"/>
    <col min="18" max="18" width="12.44140625" customWidth="1"/>
    <col min="19" max="19" width="9.88671875" customWidth="1"/>
    <col min="20" max="20" width="10.33203125" customWidth="1"/>
    <col min="21" max="21" width="9.88671875" customWidth="1"/>
  </cols>
  <sheetData>
    <row r="1" spans="1:21" x14ac:dyDescent="0.3">
      <c r="A1" s="108" t="s">
        <v>17</v>
      </c>
      <c r="B1" s="106" t="s">
        <v>1</v>
      </c>
      <c r="C1" s="106"/>
      <c r="D1" s="106"/>
      <c r="E1" s="106" t="s">
        <v>5</v>
      </c>
      <c r="F1" s="106"/>
      <c r="G1" s="106"/>
      <c r="H1" s="106" t="s">
        <v>6</v>
      </c>
      <c r="I1" s="106"/>
      <c r="J1" s="107"/>
      <c r="K1" s="2"/>
      <c r="L1" s="105" t="s">
        <v>17</v>
      </c>
      <c r="M1" s="106" t="s">
        <v>1</v>
      </c>
      <c r="N1" s="106"/>
      <c r="O1" s="106"/>
      <c r="P1" s="106" t="s">
        <v>5</v>
      </c>
      <c r="Q1" s="106"/>
      <c r="R1" s="106"/>
      <c r="S1" s="106" t="s">
        <v>6</v>
      </c>
      <c r="T1" s="106"/>
      <c r="U1" s="107"/>
    </row>
    <row r="2" spans="1:21" x14ac:dyDescent="0.3">
      <c r="A2" s="108"/>
      <c r="B2" s="5" t="s">
        <v>2</v>
      </c>
      <c r="C2" s="6" t="s">
        <v>3</v>
      </c>
      <c r="D2" s="7" t="s">
        <v>4</v>
      </c>
      <c r="E2" s="5" t="s">
        <v>7</v>
      </c>
      <c r="F2" s="6" t="s">
        <v>3</v>
      </c>
      <c r="G2" s="7" t="s">
        <v>4</v>
      </c>
      <c r="H2" s="5" t="s">
        <v>7</v>
      </c>
      <c r="I2" s="6" t="s">
        <v>3</v>
      </c>
      <c r="J2" s="7" t="s">
        <v>4</v>
      </c>
      <c r="K2" s="3"/>
      <c r="L2" s="105"/>
      <c r="M2" s="10" t="s">
        <v>2</v>
      </c>
      <c r="N2" s="6" t="s">
        <v>3</v>
      </c>
      <c r="O2" s="7" t="s">
        <v>4</v>
      </c>
      <c r="P2" s="10" t="s">
        <v>7</v>
      </c>
      <c r="Q2" s="6" t="s">
        <v>3</v>
      </c>
      <c r="R2" s="7" t="s">
        <v>4</v>
      </c>
      <c r="S2" s="10" t="s">
        <v>7</v>
      </c>
      <c r="T2" s="6" t="s">
        <v>3</v>
      </c>
      <c r="U2" s="8" t="s">
        <v>4</v>
      </c>
    </row>
    <row r="3" spans="1:21" x14ac:dyDescent="0.3">
      <c r="A3" s="18" t="s">
        <v>8</v>
      </c>
      <c r="B3" s="31">
        <v>319</v>
      </c>
      <c r="C3" s="31">
        <v>230</v>
      </c>
      <c r="D3" s="37">
        <v>89</v>
      </c>
      <c r="E3" s="37">
        <v>319</v>
      </c>
      <c r="F3" s="37">
        <v>230</v>
      </c>
      <c r="G3" s="37">
        <v>89</v>
      </c>
      <c r="H3" s="37">
        <v>0</v>
      </c>
      <c r="I3" s="37">
        <v>0</v>
      </c>
      <c r="J3" s="37">
        <v>0</v>
      </c>
      <c r="K3" s="3"/>
      <c r="L3" s="11" t="s">
        <v>29</v>
      </c>
      <c r="M3" s="25">
        <f>資料庫!BM3</f>
        <v>330</v>
      </c>
      <c r="N3" s="25">
        <f>資料庫!BN3</f>
        <v>124</v>
      </c>
      <c r="O3" s="25">
        <f>資料庫!BO3</f>
        <v>206</v>
      </c>
      <c r="P3" s="25">
        <f>資料庫!BP3</f>
        <v>165</v>
      </c>
      <c r="Q3" s="25">
        <f>資料庫!BQ3</f>
        <v>62</v>
      </c>
      <c r="R3" s="25">
        <f>資料庫!BR3</f>
        <v>103</v>
      </c>
      <c r="S3" s="25">
        <f>資料庫!BS3</f>
        <v>165</v>
      </c>
      <c r="T3" s="25">
        <f>資料庫!BT3</f>
        <v>62</v>
      </c>
      <c r="U3" s="25">
        <f>資料庫!BU3</f>
        <v>103</v>
      </c>
    </row>
    <row r="4" spans="1:21" x14ac:dyDescent="0.3">
      <c r="A4" s="9" t="s">
        <v>9</v>
      </c>
      <c r="B4" s="32">
        <v>319</v>
      </c>
      <c r="C4" s="33">
        <v>230</v>
      </c>
      <c r="D4" s="33">
        <v>89</v>
      </c>
      <c r="E4" s="33">
        <v>319</v>
      </c>
      <c r="F4" s="33">
        <v>230</v>
      </c>
      <c r="G4" s="33">
        <v>89</v>
      </c>
      <c r="H4" s="33">
        <v>0</v>
      </c>
      <c r="I4" s="33">
        <v>0</v>
      </c>
      <c r="J4" s="33">
        <v>0</v>
      </c>
      <c r="K4" s="1"/>
      <c r="L4" s="11" t="s">
        <v>9</v>
      </c>
      <c r="M4" s="25">
        <f>資料庫!BM4</f>
        <v>330</v>
      </c>
      <c r="N4" s="25">
        <f>資料庫!BN4</f>
        <v>124</v>
      </c>
      <c r="O4" s="25">
        <f>資料庫!BO4</f>
        <v>206</v>
      </c>
      <c r="P4" s="25">
        <f>資料庫!BP4</f>
        <v>165</v>
      </c>
      <c r="Q4" s="25">
        <f>資料庫!BQ4</f>
        <v>62</v>
      </c>
      <c r="R4" s="25">
        <f>資料庫!BR4</f>
        <v>103</v>
      </c>
      <c r="S4" s="25">
        <f>資料庫!BS4</f>
        <v>165</v>
      </c>
      <c r="T4" s="25">
        <f>資料庫!BT4</f>
        <v>62</v>
      </c>
      <c r="U4" s="25">
        <f>資料庫!BU4</f>
        <v>103</v>
      </c>
    </row>
    <row r="5" spans="1:21" x14ac:dyDescent="0.3">
      <c r="A5" s="9" t="s">
        <v>10</v>
      </c>
      <c r="B5" s="32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4"/>
      <c r="L5" s="11" t="s">
        <v>10</v>
      </c>
      <c r="M5" s="25">
        <f>資料庫!BM5</f>
        <v>0</v>
      </c>
      <c r="N5" s="25">
        <f>資料庫!BN5</f>
        <v>0</v>
      </c>
      <c r="O5" s="25">
        <f>資料庫!BO5</f>
        <v>0</v>
      </c>
      <c r="P5" s="25">
        <f>資料庫!BP5</f>
        <v>0</v>
      </c>
      <c r="Q5" s="25">
        <f>資料庫!BQ5</f>
        <v>0</v>
      </c>
      <c r="R5" s="25">
        <f>資料庫!BR5</f>
        <v>0</v>
      </c>
      <c r="S5" s="25">
        <f>資料庫!BS5</f>
        <v>0</v>
      </c>
      <c r="T5" s="25">
        <f>資料庫!BT5</f>
        <v>0</v>
      </c>
      <c r="U5" s="25">
        <f>資料庫!BU5</f>
        <v>0</v>
      </c>
    </row>
    <row r="6" spans="1:21" x14ac:dyDescent="0.3">
      <c r="A6" s="18" t="s">
        <v>19</v>
      </c>
      <c r="B6" s="31">
        <v>0</v>
      </c>
      <c r="C6" s="31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"/>
      <c r="L6" s="3"/>
      <c r="M6" s="3"/>
      <c r="N6" s="1"/>
      <c r="O6" s="1"/>
      <c r="P6" s="1"/>
      <c r="Q6" s="1"/>
    </row>
    <row r="7" spans="1:21" x14ac:dyDescent="0.3">
      <c r="A7" s="9" t="s">
        <v>9</v>
      </c>
      <c r="B7" s="32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1"/>
      <c r="L7" s="1"/>
      <c r="M7" s="1"/>
      <c r="N7" s="1"/>
      <c r="O7" s="1"/>
      <c r="P7" s="1"/>
      <c r="Q7" s="1"/>
    </row>
    <row r="8" spans="1:21" x14ac:dyDescent="0.3">
      <c r="A8" s="9" t="s">
        <v>10</v>
      </c>
      <c r="B8" s="32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4"/>
      <c r="L8" s="24">
        <v>11502</v>
      </c>
      <c r="M8" s="4"/>
      <c r="N8" s="1"/>
      <c r="O8" s="1"/>
      <c r="P8" s="1"/>
      <c r="Q8" s="1"/>
    </row>
    <row r="9" spans="1:21" x14ac:dyDescent="0.3">
      <c r="A9" s="18" t="s">
        <v>21</v>
      </c>
      <c r="B9" s="31">
        <v>0</v>
      </c>
      <c r="C9" s="31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"/>
      <c r="L9" s="105" t="s">
        <v>0</v>
      </c>
      <c r="M9" s="106" t="s">
        <v>1</v>
      </c>
      <c r="N9" s="106"/>
      <c r="O9" s="106"/>
      <c r="P9" s="106" t="s">
        <v>5</v>
      </c>
      <c r="Q9" s="106"/>
      <c r="R9" s="106"/>
      <c r="S9" s="106" t="s">
        <v>6</v>
      </c>
      <c r="T9" s="106"/>
      <c r="U9" s="107"/>
    </row>
    <row r="10" spans="1:21" x14ac:dyDescent="0.3">
      <c r="A10" s="9" t="s">
        <v>9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1"/>
      <c r="L10" s="105"/>
      <c r="M10" s="22" t="s">
        <v>2</v>
      </c>
      <c r="N10" s="6" t="s">
        <v>3</v>
      </c>
      <c r="O10" s="7" t="s">
        <v>4</v>
      </c>
      <c r="P10" s="22" t="s">
        <v>7</v>
      </c>
      <c r="Q10" s="6" t="s">
        <v>3</v>
      </c>
      <c r="R10" s="7" t="s">
        <v>4</v>
      </c>
      <c r="S10" s="22" t="s">
        <v>7</v>
      </c>
      <c r="T10" s="6" t="s">
        <v>3</v>
      </c>
      <c r="U10" s="8" t="s">
        <v>4</v>
      </c>
    </row>
    <row r="11" spans="1:21" x14ac:dyDescent="0.3">
      <c r="A11" s="9" t="s">
        <v>10</v>
      </c>
      <c r="B11" s="32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4"/>
      <c r="L11" s="23" t="s">
        <v>29</v>
      </c>
      <c r="M11" s="13">
        <f>資料庫!BM10</f>
        <v>0</v>
      </c>
      <c r="N11" s="13">
        <f>資料庫!BN10</f>
        <v>0</v>
      </c>
      <c r="O11" s="13">
        <f>資料庫!BO10</f>
        <v>0</v>
      </c>
      <c r="P11" s="13">
        <f>資料庫!BP10</f>
        <v>0</v>
      </c>
      <c r="Q11" s="13">
        <f>資料庫!BQ10</f>
        <v>0</v>
      </c>
      <c r="R11" s="13">
        <f>資料庫!BR10</f>
        <v>0</v>
      </c>
      <c r="S11" s="13">
        <f>資料庫!BS10</f>
        <v>0</v>
      </c>
      <c r="T11" s="13">
        <f>資料庫!BT10</f>
        <v>0</v>
      </c>
      <c r="U11" s="13">
        <f>資料庫!BU10</f>
        <v>0</v>
      </c>
    </row>
    <row r="12" spans="1:21" x14ac:dyDescent="0.3">
      <c r="A12" s="18" t="s">
        <v>22</v>
      </c>
      <c r="B12" s="31">
        <v>0</v>
      </c>
      <c r="C12" s="31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"/>
      <c r="L12" s="23" t="s">
        <v>9</v>
      </c>
      <c r="M12" s="13">
        <f>資料庫!BM11</f>
        <v>0</v>
      </c>
      <c r="N12" s="13">
        <f>資料庫!BN11</f>
        <v>0</v>
      </c>
      <c r="O12" s="13">
        <f>資料庫!BO11</f>
        <v>0</v>
      </c>
      <c r="P12" s="13">
        <f>資料庫!BP11</f>
        <v>0</v>
      </c>
      <c r="Q12" s="13">
        <f>資料庫!BQ11</f>
        <v>0</v>
      </c>
      <c r="R12" s="13">
        <f>資料庫!BR11</f>
        <v>0</v>
      </c>
      <c r="S12" s="13">
        <f>資料庫!BS11</f>
        <v>0</v>
      </c>
      <c r="T12" s="13">
        <f>資料庫!BT11</f>
        <v>0</v>
      </c>
      <c r="U12" s="13">
        <f>資料庫!BU11</f>
        <v>0</v>
      </c>
    </row>
    <row r="13" spans="1:21" x14ac:dyDescent="0.3">
      <c r="A13" s="9" t="s">
        <v>9</v>
      </c>
      <c r="B13" s="32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1"/>
      <c r="L13" s="23" t="s">
        <v>10</v>
      </c>
      <c r="M13" s="13">
        <f>資料庫!BM12</f>
        <v>0</v>
      </c>
      <c r="N13" s="13">
        <f>資料庫!BN12</f>
        <v>0</v>
      </c>
      <c r="O13" s="13">
        <f>資料庫!BO12</f>
        <v>0</v>
      </c>
      <c r="P13" s="13">
        <f>資料庫!BP12</f>
        <v>0</v>
      </c>
      <c r="Q13" s="13">
        <f>資料庫!BQ12</f>
        <v>0</v>
      </c>
      <c r="R13" s="13">
        <f>資料庫!BR12</f>
        <v>0</v>
      </c>
      <c r="S13" s="13">
        <f>資料庫!BS12</f>
        <v>0</v>
      </c>
      <c r="T13" s="13">
        <f>資料庫!BT12</f>
        <v>0</v>
      </c>
      <c r="U13" s="13">
        <f>資料庫!BU12</f>
        <v>0</v>
      </c>
    </row>
    <row r="14" spans="1:21" x14ac:dyDescent="0.3">
      <c r="A14" s="9" t="s">
        <v>10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4"/>
      <c r="L14" s="4"/>
      <c r="M14" s="4"/>
      <c r="N14" s="1"/>
      <c r="O14" s="1"/>
      <c r="P14" s="1"/>
      <c r="Q14" s="1"/>
    </row>
    <row r="15" spans="1:21" x14ac:dyDescent="0.3">
      <c r="A15" s="18" t="s">
        <v>24</v>
      </c>
      <c r="B15" s="31">
        <v>51578</v>
      </c>
      <c r="C15" s="31">
        <v>21259</v>
      </c>
      <c r="D15" s="37">
        <v>30319</v>
      </c>
      <c r="E15" s="37">
        <v>21520</v>
      </c>
      <c r="F15" s="37">
        <v>8942</v>
      </c>
      <c r="G15" s="37">
        <v>12578</v>
      </c>
      <c r="H15" s="37">
        <v>30058</v>
      </c>
      <c r="I15" s="37">
        <v>12317</v>
      </c>
      <c r="J15" s="37">
        <v>17741</v>
      </c>
      <c r="K15" s="3"/>
      <c r="L15" s="3"/>
      <c r="M15" s="3"/>
      <c r="N15" s="1"/>
      <c r="O15" s="1"/>
      <c r="P15" s="1"/>
      <c r="Q15" s="1"/>
    </row>
    <row r="16" spans="1:21" x14ac:dyDescent="0.3">
      <c r="A16" s="9" t="s">
        <v>9</v>
      </c>
      <c r="B16" s="32">
        <v>955</v>
      </c>
      <c r="C16" s="33">
        <v>407</v>
      </c>
      <c r="D16" s="33">
        <v>548</v>
      </c>
      <c r="E16" s="33">
        <v>478</v>
      </c>
      <c r="F16" s="33">
        <v>204</v>
      </c>
      <c r="G16" s="33">
        <v>274</v>
      </c>
      <c r="H16" s="33">
        <v>477</v>
      </c>
      <c r="I16" s="33">
        <v>203</v>
      </c>
      <c r="J16" s="33">
        <v>274</v>
      </c>
      <c r="K16" s="1"/>
      <c r="L16" s="1"/>
      <c r="M16" s="1"/>
      <c r="N16" s="1"/>
      <c r="O16" s="1"/>
      <c r="P16" s="1"/>
      <c r="Q16" s="1"/>
    </row>
    <row r="17" spans="1:22" x14ac:dyDescent="0.3">
      <c r="A17" s="9" t="s">
        <v>10</v>
      </c>
      <c r="B17" s="32">
        <v>50623</v>
      </c>
      <c r="C17" s="33">
        <v>20852</v>
      </c>
      <c r="D17" s="33">
        <v>29771</v>
      </c>
      <c r="E17" s="33">
        <v>21042</v>
      </c>
      <c r="F17" s="33">
        <v>8738</v>
      </c>
      <c r="G17" s="33">
        <v>12304</v>
      </c>
      <c r="H17" s="33">
        <v>29581</v>
      </c>
      <c r="I17" s="33">
        <v>12114</v>
      </c>
      <c r="J17" s="33">
        <v>17467</v>
      </c>
      <c r="K17" s="4"/>
      <c r="L17" s="4"/>
      <c r="M17" s="28">
        <f>B135-SUM(B138:B149)</f>
        <v>0</v>
      </c>
      <c r="N17" s="28">
        <f t="shared" ref="N17:U17" si="0">C135-SUM(C138:C149)</f>
        <v>0</v>
      </c>
      <c r="O17" s="28">
        <f t="shared" si="0"/>
        <v>0</v>
      </c>
      <c r="P17" s="28">
        <f t="shared" si="0"/>
        <v>0</v>
      </c>
      <c r="Q17" s="28">
        <f t="shared" si="0"/>
        <v>0</v>
      </c>
      <c r="R17" s="28">
        <f t="shared" si="0"/>
        <v>0</v>
      </c>
      <c r="S17" s="28">
        <f t="shared" si="0"/>
        <v>0</v>
      </c>
      <c r="T17" s="28">
        <f t="shared" si="0"/>
        <v>0</v>
      </c>
      <c r="U17" s="28">
        <f t="shared" si="0"/>
        <v>0</v>
      </c>
    </row>
    <row r="18" spans="1:22" x14ac:dyDescent="0.3">
      <c r="A18" s="18" t="s">
        <v>26</v>
      </c>
      <c r="B18" s="31">
        <v>154709</v>
      </c>
      <c r="C18" s="31">
        <v>68131</v>
      </c>
      <c r="D18" s="37">
        <v>86578</v>
      </c>
      <c r="E18" s="37">
        <v>66992</v>
      </c>
      <c r="F18" s="37">
        <v>29703</v>
      </c>
      <c r="G18" s="37">
        <v>37289</v>
      </c>
      <c r="H18" s="37">
        <v>87717</v>
      </c>
      <c r="I18" s="37">
        <v>38428</v>
      </c>
      <c r="J18" s="37">
        <v>49289</v>
      </c>
      <c r="K18" s="3"/>
      <c r="L18" s="3"/>
      <c r="M18" s="28"/>
      <c r="N18" s="28"/>
      <c r="O18" s="28"/>
      <c r="P18" s="28"/>
      <c r="Q18" s="28"/>
      <c r="R18" s="28"/>
      <c r="S18" s="28"/>
      <c r="T18" s="28"/>
      <c r="U18" s="28"/>
    </row>
    <row r="19" spans="1:22" x14ac:dyDescent="0.3">
      <c r="A19" s="9" t="s">
        <v>9</v>
      </c>
      <c r="B19" s="32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1"/>
      <c r="L19" s="1"/>
      <c r="M19" s="28"/>
      <c r="N19" s="28"/>
      <c r="O19" s="28"/>
      <c r="P19" s="28"/>
      <c r="Q19" s="28"/>
      <c r="R19" s="29"/>
      <c r="S19" s="29"/>
      <c r="T19" s="29"/>
      <c r="U19" s="29"/>
    </row>
    <row r="20" spans="1:22" x14ac:dyDescent="0.3">
      <c r="A20" s="9" t="s">
        <v>10</v>
      </c>
      <c r="B20" s="32">
        <v>154709</v>
      </c>
      <c r="C20" s="33">
        <v>68131</v>
      </c>
      <c r="D20" s="33">
        <v>86578</v>
      </c>
      <c r="E20" s="33">
        <v>66992</v>
      </c>
      <c r="F20" s="33">
        <v>29703</v>
      </c>
      <c r="G20" s="33">
        <v>37289</v>
      </c>
      <c r="H20" s="33">
        <v>87717</v>
      </c>
      <c r="I20" s="33">
        <v>38428</v>
      </c>
      <c r="J20" s="33">
        <v>49289</v>
      </c>
      <c r="K20" s="4"/>
      <c r="L20" s="4"/>
      <c r="M20" s="28"/>
      <c r="N20" s="28"/>
      <c r="O20" s="28"/>
      <c r="P20" s="28"/>
      <c r="Q20" s="28"/>
      <c r="R20" s="29"/>
      <c r="S20" s="29"/>
      <c r="T20" s="29"/>
      <c r="U20" s="29"/>
    </row>
    <row r="21" spans="1:22" x14ac:dyDescent="0.3">
      <c r="A21" s="19" t="s">
        <v>27</v>
      </c>
      <c r="B21" s="31">
        <v>95795</v>
      </c>
      <c r="C21" s="31">
        <v>41786</v>
      </c>
      <c r="D21" s="37">
        <v>54009</v>
      </c>
      <c r="E21" s="37">
        <v>41728</v>
      </c>
      <c r="F21" s="37">
        <v>18256</v>
      </c>
      <c r="G21" s="37">
        <v>23472</v>
      </c>
      <c r="H21" s="37">
        <v>54067</v>
      </c>
      <c r="I21" s="37">
        <v>23530</v>
      </c>
      <c r="J21" s="37">
        <v>30537</v>
      </c>
      <c r="K21" s="3"/>
      <c r="L21" s="1"/>
      <c r="M21" s="28"/>
      <c r="N21" s="28"/>
      <c r="O21" s="28"/>
      <c r="P21" s="28"/>
      <c r="Q21" s="28"/>
      <c r="R21" s="28"/>
      <c r="S21" s="28"/>
      <c r="T21" s="28"/>
      <c r="U21" s="29"/>
    </row>
    <row r="22" spans="1:22" x14ac:dyDescent="0.3">
      <c r="A22" s="20" t="s">
        <v>9</v>
      </c>
      <c r="B22" s="32">
        <v>949</v>
      </c>
      <c r="C22" s="33">
        <v>362</v>
      </c>
      <c r="D22" s="33">
        <v>587</v>
      </c>
      <c r="E22" s="33">
        <v>474</v>
      </c>
      <c r="F22" s="33">
        <v>181</v>
      </c>
      <c r="G22" s="33">
        <v>293</v>
      </c>
      <c r="H22" s="33">
        <v>475</v>
      </c>
      <c r="I22" s="33">
        <v>181</v>
      </c>
      <c r="J22" s="33">
        <v>294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20" t="s">
        <v>10</v>
      </c>
      <c r="B23" s="32">
        <v>94846</v>
      </c>
      <c r="C23" s="33">
        <v>41424</v>
      </c>
      <c r="D23" s="33">
        <v>53422</v>
      </c>
      <c r="E23" s="33">
        <v>41254</v>
      </c>
      <c r="F23" s="33">
        <v>18075</v>
      </c>
      <c r="G23" s="33">
        <v>23179</v>
      </c>
      <c r="H23" s="33">
        <v>53592</v>
      </c>
      <c r="I23" s="33">
        <v>23349</v>
      </c>
      <c r="J23" s="33">
        <v>30243</v>
      </c>
      <c r="K23" s="4"/>
      <c r="L23" s="4"/>
      <c r="M23" s="4"/>
      <c r="N23" s="4"/>
      <c r="O23" s="1"/>
      <c r="P23" s="1"/>
      <c r="Q23" s="1"/>
    </row>
    <row r="24" spans="1:22" x14ac:dyDescent="0.3">
      <c r="A24" s="27" t="s">
        <v>37</v>
      </c>
      <c r="B24" s="31">
        <v>88984</v>
      </c>
      <c r="C24" s="31">
        <v>40056</v>
      </c>
      <c r="D24" s="37">
        <v>48928</v>
      </c>
      <c r="E24" s="37">
        <v>38691</v>
      </c>
      <c r="F24" s="37">
        <v>17492</v>
      </c>
      <c r="G24" s="37">
        <v>21199</v>
      </c>
      <c r="H24" s="37">
        <v>50293</v>
      </c>
      <c r="I24" s="37">
        <v>22564</v>
      </c>
      <c r="J24" s="37">
        <v>27729</v>
      </c>
      <c r="L24" s="4"/>
      <c r="M24" s="4"/>
      <c r="N24" s="4"/>
    </row>
    <row r="25" spans="1:22" x14ac:dyDescent="0.3">
      <c r="A25" s="26" t="s">
        <v>9</v>
      </c>
      <c r="B25" s="32">
        <v>108</v>
      </c>
      <c r="C25" s="33">
        <v>69</v>
      </c>
      <c r="D25" s="33">
        <v>39</v>
      </c>
      <c r="E25" s="33">
        <v>108</v>
      </c>
      <c r="F25" s="33">
        <v>69</v>
      </c>
      <c r="G25" s="33">
        <v>39</v>
      </c>
      <c r="H25" s="33">
        <v>0</v>
      </c>
      <c r="I25" s="33">
        <v>0</v>
      </c>
      <c r="J25" s="33">
        <v>0</v>
      </c>
      <c r="L25" s="4"/>
      <c r="M25" s="4"/>
      <c r="N25" s="4"/>
    </row>
    <row r="26" spans="1:22" x14ac:dyDescent="0.3">
      <c r="A26" s="26" t="s">
        <v>10</v>
      </c>
      <c r="B26" s="32">
        <v>88876</v>
      </c>
      <c r="C26" s="33">
        <v>39987</v>
      </c>
      <c r="D26" s="33">
        <v>48889</v>
      </c>
      <c r="E26" s="33">
        <v>38583</v>
      </c>
      <c r="F26" s="33">
        <v>17423</v>
      </c>
      <c r="G26" s="33">
        <v>21160</v>
      </c>
      <c r="H26" s="33">
        <v>50293</v>
      </c>
      <c r="I26" s="33">
        <v>22564</v>
      </c>
      <c r="J26" s="33">
        <v>27729</v>
      </c>
    </row>
    <row r="27" spans="1:22" x14ac:dyDescent="0.3">
      <c r="A27" s="18" t="s">
        <v>39</v>
      </c>
      <c r="B27" s="31">
        <v>56533</v>
      </c>
      <c r="C27" s="31">
        <v>25916</v>
      </c>
      <c r="D27" s="37">
        <v>30617</v>
      </c>
      <c r="E27" s="37">
        <v>23445</v>
      </c>
      <c r="F27" s="37">
        <v>10732</v>
      </c>
      <c r="G27" s="37">
        <v>12713</v>
      </c>
      <c r="H27" s="37">
        <v>33088</v>
      </c>
      <c r="I27" s="37">
        <v>15184</v>
      </c>
      <c r="J27" s="37">
        <v>17904</v>
      </c>
    </row>
    <row r="28" spans="1:22" x14ac:dyDescent="0.3">
      <c r="A28" s="9" t="s">
        <v>9</v>
      </c>
      <c r="B28" s="32">
        <v>885</v>
      </c>
      <c r="C28" s="33">
        <v>339</v>
      </c>
      <c r="D28" s="33">
        <v>546</v>
      </c>
      <c r="E28" s="33">
        <v>443</v>
      </c>
      <c r="F28" s="33">
        <v>170</v>
      </c>
      <c r="G28" s="33">
        <v>273</v>
      </c>
      <c r="H28" s="33">
        <v>442</v>
      </c>
      <c r="I28" s="33">
        <v>169</v>
      </c>
      <c r="J28" s="33">
        <v>273</v>
      </c>
    </row>
    <row r="29" spans="1:22" x14ac:dyDescent="0.3">
      <c r="A29" s="9" t="s">
        <v>10</v>
      </c>
      <c r="B29" s="32">
        <v>55648</v>
      </c>
      <c r="C29" s="33">
        <v>25577</v>
      </c>
      <c r="D29" s="33">
        <v>30071</v>
      </c>
      <c r="E29" s="33">
        <v>23002</v>
      </c>
      <c r="F29" s="33">
        <v>10562</v>
      </c>
      <c r="G29" s="33">
        <v>12440</v>
      </c>
      <c r="H29" s="33">
        <v>32646</v>
      </c>
      <c r="I29" s="33">
        <v>15015</v>
      </c>
      <c r="J29" s="33">
        <v>17631</v>
      </c>
    </row>
    <row r="30" spans="1:22" x14ac:dyDescent="0.3">
      <c r="A30" s="39" t="s">
        <v>40</v>
      </c>
      <c r="B30" s="31">
        <v>30994</v>
      </c>
      <c r="C30" s="31">
        <v>14133</v>
      </c>
      <c r="D30" s="37">
        <v>16861</v>
      </c>
      <c r="E30" s="37">
        <v>13058</v>
      </c>
      <c r="F30" s="37">
        <v>6012</v>
      </c>
      <c r="G30" s="37">
        <v>7046</v>
      </c>
      <c r="H30" s="37">
        <v>17936</v>
      </c>
      <c r="I30" s="37">
        <v>8121</v>
      </c>
      <c r="J30" s="37">
        <v>9815</v>
      </c>
      <c r="L30" s="4"/>
    </row>
    <row r="31" spans="1:22" x14ac:dyDescent="0.3">
      <c r="A31" s="40" t="s">
        <v>9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L31" s="4"/>
      <c r="M31" s="4"/>
      <c r="N31" s="4"/>
    </row>
    <row r="32" spans="1:22" x14ac:dyDescent="0.3">
      <c r="A32" s="40" t="s">
        <v>10</v>
      </c>
      <c r="B32" s="32">
        <v>30994</v>
      </c>
      <c r="C32" s="33">
        <v>14133</v>
      </c>
      <c r="D32" s="33">
        <v>16861</v>
      </c>
      <c r="E32" s="33">
        <v>13058</v>
      </c>
      <c r="F32" s="33">
        <v>6012</v>
      </c>
      <c r="G32" s="33">
        <v>7046</v>
      </c>
      <c r="H32" s="33">
        <v>17936</v>
      </c>
      <c r="I32" s="33">
        <v>8121</v>
      </c>
      <c r="J32" s="33">
        <v>9815</v>
      </c>
    </row>
    <row r="33" spans="1:10" hidden="1" x14ac:dyDescent="0.3">
      <c r="A33" s="12" t="s">
        <v>41</v>
      </c>
      <c r="B33" s="32">
        <v>528</v>
      </c>
      <c r="C33" s="33">
        <v>260</v>
      </c>
      <c r="D33" s="33">
        <v>268</v>
      </c>
      <c r="E33" s="33">
        <v>130</v>
      </c>
      <c r="F33" s="33">
        <v>62</v>
      </c>
      <c r="G33" s="33">
        <v>68</v>
      </c>
      <c r="H33" s="33">
        <v>398</v>
      </c>
      <c r="I33" s="33">
        <v>198</v>
      </c>
      <c r="J33" s="33">
        <v>200</v>
      </c>
    </row>
    <row r="34" spans="1:10" hidden="1" x14ac:dyDescent="0.3">
      <c r="A34" s="12" t="s">
        <v>42</v>
      </c>
      <c r="B34" s="35">
        <v>3245</v>
      </c>
      <c r="C34" s="35">
        <v>1516</v>
      </c>
      <c r="D34" s="35">
        <v>1729</v>
      </c>
      <c r="E34" s="35">
        <v>1952</v>
      </c>
      <c r="F34" s="35">
        <v>897</v>
      </c>
      <c r="G34" s="35">
        <v>1055</v>
      </c>
      <c r="H34" s="35">
        <v>1293</v>
      </c>
      <c r="I34" s="35">
        <v>619</v>
      </c>
      <c r="J34" s="35">
        <v>674</v>
      </c>
    </row>
    <row r="35" spans="1:10" hidden="1" x14ac:dyDescent="0.3">
      <c r="A35" s="12" t="s">
        <v>43</v>
      </c>
      <c r="B35" s="35">
        <v>1185</v>
      </c>
      <c r="C35" s="35">
        <v>531</v>
      </c>
      <c r="D35" s="35">
        <v>654</v>
      </c>
      <c r="E35" s="35">
        <v>324</v>
      </c>
      <c r="F35" s="35">
        <v>164</v>
      </c>
      <c r="G35" s="35">
        <v>160</v>
      </c>
      <c r="H35" s="35">
        <v>861</v>
      </c>
      <c r="I35" s="35">
        <v>367</v>
      </c>
      <c r="J35" s="35">
        <v>494</v>
      </c>
    </row>
    <row r="36" spans="1:10" hidden="1" x14ac:dyDescent="0.3">
      <c r="A36" s="12" t="s">
        <v>44</v>
      </c>
      <c r="B36" s="16">
        <v>5090</v>
      </c>
      <c r="C36" s="16">
        <v>2342</v>
      </c>
      <c r="D36" s="16">
        <v>2748</v>
      </c>
      <c r="E36" s="16">
        <v>2185</v>
      </c>
      <c r="F36" s="16">
        <v>1043</v>
      </c>
      <c r="G36" s="16">
        <v>1142</v>
      </c>
      <c r="H36" s="16">
        <v>2905</v>
      </c>
      <c r="I36" s="16">
        <v>1299</v>
      </c>
      <c r="J36" s="16">
        <v>1606</v>
      </c>
    </row>
    <row r="37" spans="1:10" hidden="1" x14ac:dyDescent="0.3">
      <c r="A37" s="12" t="s">
        <v>45</v>
      </c>
      <c r="B37" s="16">
        <v>3770</v>
      </c>
      <c r="C37" s="16">
        <v>1680</v>
      </c>
      <c r="D37" s="16">
        <v>2090</v>
      </c>
      <c r="E37" s="16">
        <v>1552</v>
      </c>
      <c r="F37" s="16">
        <v>687</v>
      </c>
      <c r="G37" s="16">
        <v>865</v>
      </c>
      <c r="H37" s="16">
        <v>2218</v>
      </c>
      <c r="I37" s="16">
        <v>993</v>
      </c>
      <c r="J37" s="16">
        <v>1225</v>
      </c>
    </row>
    <row r="38" spans="1:10" hidden="1" x14ac:dyDescent="0.3">
      <c r="A38" s="12" t="s">
        <v>46</v>
      </c>
      <c r="B38" s="16">
        <v>4581</v>
      </c>
      <c r="C38" s="16">
        <v>1952</v>
      </c>
      <c r="D38" s="16">
        <v>2629</v>
      </c>
      <c r="E38" s="16">
        <v>1734</v>
      </c>
      <c r="F38" s="16">
        <v>727</v>
      </c>
      <c r="G38" s="16">
        <v>1007</v>
      </c>
      <c r="H38" s="16">
        <v>2847</v>
      </c>
      <c r="I38" s="16">
        <v>1225</v>
      </c>
      <c r="J38" s="16">
        <v>1622</v>
      </c>
    </row>
    <row r="39" spans="1:10" hidden="1" x14ac:dyDescent="0.3">
      <c r="A39" s="12" t="s">
        <v>47</v>
      </c>
      <c r="B39" s="16">
        <v>4733</v>
      </c>
      <c r="C39" s="16">
        <v>2190</v>
      </c>
      <c r="D39" s="16">
        <v>2543</v>
      </c>
      <c r="E39" s="16">
        <v>2247</v>
      </c>
      <c r="F39" s="16">
        <v>1019</v>
      </c>
      <c r="G39" s="16">
        <v>1228</v>
      </c>
      <c r="H39" s="16">
        <v>2486</v>
      </c>
      <c r="I39" s="16">
        <v>1171</v>
      </c>
      <c r="J39" s="16">
        <v>1315</v>
      </c>
    </row>
    <row r="40" spans="1:10" hidden="1" x14ac:dyDescent="0.3">
      <c r="A40" s="12" t="s">
        <v>48</v>
      </c>
      <c r="B40" s="16">
        <v>3134</v>
      </c>
      <c r="C40" s="16">
        <v>1519</v>
      </c>
      <c r="D40" s="16">
        <v>1615</v>
      </c>
      <c r="E40" s="16">
        <v>1289</v>
      </c>
      <c r="F40" s="16">
        <v>638</v>
      </c>
      <c r="G40" s="16">
        <v>651</v>
      </c>
      <c r="H40" s="16">
        <v>1845</v>
      </c>
      <c r="I40" s="16">
        <v>881</v>
      </c>
      <c r="J40" s="16">
        <v>964</v>
      </c>
    </row>
    <row r="41" spans="1:10" hidden="1" x14ac:dyDescent="0.3">
      <c r="A41" s="12" t="s">
        <v>49</v>
      </c>
      <c r="B41" s="16">
        <v>1007</v>
      </c>
      <c r="C41" s="16">
        <v>488</v>
      </c>
      <c r="D41" s="16">
        <v>519</v>
      </c>
      <c r="E41" s="16">
        <v>156</v>
      </c>
      <c r="F41" s="16">
        <v>83</v>
      </c>
      <c r="G41" s="16">
        <v>73</v>
      </c>
      <c r="H41" s="16">
        <v>851</v>
      </c>
      <c r="I41" s="16">
        <v>405</v>
      </c>
      <c r="J41" s="16">
        <v>446</v>
      </c>
    </row>
    <row r="42" spans="1:10" hidden="1" x14ac:dyDescent="0.3">
      <c r="A42" s="12" t="s">
        <v>50</v>
      </c>
      <c r="B42" s="16">
        <v>1904</v>
      </c>
      <c r="C42" s="16">
        <v>798</v>
      </c>
      <c r="D42" s="16">
        <v>1106</v>
      </c>
      <c r="E42" s="16">
        <v>623</v>
      </c>
      <c r="F42" s="16">
        <v>272</v>
      </c>
      <c r="G42" s="16">
        <v>351</v>
      </c>
      <c r="H42" s="16">
        <v>1281</v>
      </c>
      <c r="I42" s="16">
        <v>526</v>
      </c>
      <c r="J42" s="16">
        <v>755</v>
      </c>
    </row>
    <row r="43" spans="1:10" hidden="1" x14ac:dyDescent="0.3">
      <c r="A43" s="12" t="s">
        <v>51</v>
      </c>
      <c r="B43" s="16">
        <v>1431</v>
      </c>
      <c r="C43" s="16">
        <v>681</v>
      </c>
      <c r="D43" s="16">
        <v>750</v>
      </c>
      <c r="E43" s="16">
        <v>626</v>
      </c>
      <c r="F43" s="16">
        <v>313</v>
      </c>
      <c r="G43" s="16">
        <v>313</v>
      </c>
      <c r="H43" s="16">
        <v>805</v>
      </c>
      <c r="I43" s="16">
        <v>368</v>
      </c>
      <c r="J43" s="16">
        <v>437</v>
      </c>
    </row>
    <row r="44" spans="1:10" hidden="1" x14ac:dyDescent="0.3">
      <c r="A44" s="12" t="s">
        <v>52</v>
      </c>
      <c r="B44" s="16">
        <v>386</v>
      </c>
      <c r="C44" s="16">
        <v>176</v>
      </c>
      <c r="D44" s="16">
        <v>210</v>
      </c>
      <c r="E44" s="16">
        <v>240</v>
      </c>
      <c r="F44" s="16">
        <v>107</v>
      </c>
      <c r="G44" s="16">
        <v>133</v>
      </c>
      <c r="H44" s="16">
        <v>146</v>
      </c>
      <c r="I44" s="16">
        <v>69</v>
      </c>
      <c r="J44" s="16">
        <v>77</v>
      </c>
    </row>
    <row r="45" spans="1:10" x14ac:dyDescent="0.3">
      <c r="A45" s="43" t="s">
        <v>55</v>
      </c>
      <c r="B45" s="31">
        <v>16575</v>
      </c>
      <c r="C45" s="31">
        <v>7401</v>
      </c>
      <c r="D45" s="37">
        <v>9174</v>
      </c>
      <c r="E45" s="37">
        <v>5980</v>
      </c>
      <c r="F45" s="37">
        <v>2749</v>
      </c>
      <c r="G45" s="37">
        <v>3231</v>
      </c>
      <c r="H45" s="37">
        <v>10595</v>
      </c>
      <c r="I45" s="37">
        <v>4652</v>
      </c>
      <c r="J45" s="37">
        <v>5943</v>
      </c>
    </row>
    <row r="46" spans="1:10" x14ac:dyDescent="0.3">
      <c r="A46" s="44" t="s">
        <v>9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35">
        <v>0</v>
      </c>
    </row>
    <row r="47" spans="1:10" x14ac:dyDescent="0.3">
      <c r="A47" s="44" t="s">
        <v>10</v>
      </c>
      <c r="B47" s="25">
        <v>16575</v>
      </c>
      <c r="C47" s="25">
        <v>7401</v>
      </c>
      <c r="D47" s="25">
        <v>9174</v>
      </c>
      <c r="E47" s="25">
        <v>5980</v>
      </c>
      <c r="F47" s="25">
        <v>2749</v>
      </c>
      <c r="G47" s="25">
        <v>3231</v>
      </c>
      <c r="H47" s="25">
        <v>10595</v>
      </c>
      <c r="I47" s="25">
        <v>4652</v>
      </c>
      <c r="J47" s="16">
        <v>5943</v>
      </c>
    </row>
    <row r="48" spans="1:10" hidden="1" x14ac:dyDescent="0.3">
      <c r="A48" s="12" t="s">
        <v>58</v>
      </c>
      <c r="B48" s="32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</row>
    <row r="49" spans="1:10" hidden="1" x14ac:dyDescent="0.3">
      <c r="A49" s="12" t="s">
        <v>59</v>
      </c>
      <c r="B49" s="32">
        <v>699</v>
      </c>
      <c r="C49" s="33">
        <v>329</v>
      </c>
      <c r="D49" s="33">
        <v>370</v>
      </c>
      <c r="E49" s="33">
        <v>242</v>
      </c>
      <c r="F49" s="33">
        <v>117</v>
      </c>
      <c r="G49" s="33">
        <v>125</v>
      </c>
      <c r="H49" s="33">
        <v>457</v>
      </c>
      <c r="I49" s="33">
        <v>212</v>
      </c>
      <c r="J49" s="33">
        <v>245</v>
      </c>
    </row>
    <row r="50" spans="1:10" hidden="1" x14ac:dyDescent="0.3">
      <c r="A50" s="12" t="s">
        <v>60</v>
      </c>
      <c r="B50" s="35">
        <v>626</v>
      </c>
      <c r="C50" s="35">
        <v>250</v>
      </c>
      <c r="D50" s="35">
        <v>376</v>
      </c>
      <c r="E50" s="35">
        <v>140</v>
      </c>
      <c r="F50" s="35">
        <v>60</v>
      </c>
      <c r="G50" s="35">
        <v>80</v>
      </c>
      <c r="H50" s="35">
        <v>486</v>
      </c>
      <c r="I50" s="35">
        <v>190</v>
      </c>
      <c r="J50" s="35">
        <v>296</v>
      </c>
    </row>
    <row r="51" spans="1:10" hidden="1" x14ac:dyDescent="0.3">
      <c r="A51" s="12" t="s">
        <v>61</v>
      </c>
      <c r="B51" s="16">
        <v>2141</v>
      </c>
      <c r="C51" s="16">
        <v>876</v>
      </c>
      <c r="D51" s="16">
        <v>1265</v>
      </c>
      <c r="E51" s="16">
        <v>625</v>
      </c>
      <c r="F51" s="16">
        <v>238</v>
      </c>
      <c r="G51" s="16">
        <v>387</v>
      </c>
      <c r="H51" s="16">
        <v>1516</v>
      </c>
      <c r="I51" s="16">
        <v>638</v>
      </c>
      <c r="J51" s="16">
        <v>878</v>
      </c>
    </row>
    <row r="52" spans="1:10" hidden="1" x14ac:dyDescent="0.3">
      <c r="A52" s="12" t="s">
        <v>62</v>
      </c>
      <c r="B52" s="16">
        <v>1404</v>
      </c>
      <c r="C52" s="16">
        <v>606</v>
      </c>
      <c r="D52" s="16">
        <v>798</v>
      </c>
      <c r="E52" s="16">
        <v>469</v>
      </c>
      <c r="F52" s="16">
        <v>217</v>
      </c>
      <c r="G52" s="16">
        <v>252</v>
      </c>
      <c r="H52" s="16">
        <v>935</v>
      </c>
      <c r="I52" s="16">
        <v>389</v>
      </c>
      <c r="J52" s="16">
        <v>546</v>
      </c>
    </row>
    <row r="53" spans="1:10" hidden="1" x14ac:dyDescent="0.3">
      <c r="A53" s="12" t="s">
        <v>63</v>
      </c>
      <c r="B53" s="16">
        <v>3830</v>
      </c>
      <c r="C53" s="16">
        <v>1766</v>
      </c>
      <c r="D53" s="16">
        <v>2064</v>
      </c>
      <c r="E53" s="16">
        <v>1650</v>
      </c>
      <c r="F53" s="16">
        <v>785</v>
      </c>
      <c r="G53" s="16">
        <v>865</v>
      </c>
      <c r="H53" s="16">
        <v>2180</v>
      </c>
      <c r="I53" s="16">
        <v>981</v>
      </c>
      <c r="J53" s="16">
        <v>1199</v>
      </c>
    </row>
    <row r="54" spans="1:10" hidden="1" x14ac:dyDescent="0.3">
      <c r="A54" s="12" t="s">
        <v>64</v>
      </c>
      <c r="B54" s="16">
        <v>2537</v>
      </c>
      <c r="C54" s="16">
        <v>1205</v>
      </c>
      <c r="D54" s="16">
        <v>1332</v>
      </c>
      <c r="E54" s="16">
        <v>994</v>
      </c>
      <c r="F54" s="16">
        <v>461</v>
      </c>
      <c r="G54" s="16">
        <v>533</v>
      </c>
      <c r="H54" s="16">
        <v>1543</v>
      </c>
      <c r="I54" s="16">
        <v>744</v>
      </c>
      <c r="J54" s="16">
        <v>799</v>
      </c>
    </row>
    <row r="55" spans="1:10" hidden="1" x14ac:dyDescent="0.3">
      <c r="A55" s="12" t="s">
        <v>65</v>
      </c>
      <c r="B55" s="16">
        <v>1889</v>
      </c>
      <c r="C55" s="16">
        <v>894</v>
      </c>
      <c r="D55" s="16">
        <v>995</v>
      </c>
      <c r="E55" s="16">
        <v>607</v>
      </c>
      <c r="F55" s="16">
        <v>296</v>
      </c>
      <c r="G55" s="16">
        <v>311</v>
      </c>
      <c r="H55" s="16">
        <v>1282</v>
      </c>
      <c r="I55" s="16">
        <v>598</v>
      </c>
      <c r="J55" s="16">
        <v>684</v>
      </c>
    </row>
    <row r="56" spans="1:10" hidden="1" x14ac:dyDescent="0.3">
      <c r="A56" s="12" t="s">
        <v>66</v>
      </c>
      <c r="B56" s="16">
        <v>2031</v>
      </c>
      <c r="C56" s="16">
        <v>897</v>
      </c>
      <c r="D56" s="16">
        <v>1134</v>
      </c>
      <c r="E56" s="16">
        <v>766</v>
      </c>
      <c r="F56" s="16">
        <v>363</v>
      </c>
      <c r="G56" s="16">
        <v>403</v>
      </c>
      <c r="H56" s="16">
        <v>1265</v>
      </c>
      <c r="I56" s="16">
        <v>534</v>
      </c>
      <c r="J56" s="16">
        <v>731</v>
      </c>
    </row>
    <row r="57" spans="1:10" hidden="1" x14ac:dyDescent="0.3">
      <c r="A57" s="12" t="s">
        <v>67</v>
      </c>
      <c r="B57" s="16">
        <v>1179</v>
      </c>
      <c r="C57" s="16">
        <v>470</v>
      </c>
      <c r="D57" s="16">
        <v>709</v>
      </c>
      <c r="E57" s="16">
        <v>480</v>
      </c>
      <c r="F57" s="16">
        <v>208</v>
      </c>
      <c r="G57" s="16">
        <v>272</v>
      </c>
      <c r="H57" s="16">
        <v>699</v>
      </c>
      <c r="I57" s="16">
        <v>262</v>
      </c>
      <c r="J57" s="16">
        <v>437</v>
      </c>
    </row>
    <row r="58" spans="1:10" hidden="1" x14ac:dyDescent="0.3">
      <c r="A58" s="12" t="s">
        <v>68</v>
      </c>
      <c r="B58" s="16">
        <v>239</v>
      </c>
      <c r="C58" s="16">
        <v>108</v>
      </c>
      <c r="D58" s="16">
        <v>131</v>
      </c>
      <c r="E58" s="16">
        <v>7</v>
      </c>
      <c r="F58" s="16">
        <v>4</v>
      </c>
      <c r="G58" s="16">
        <v>3</v>
      </c>
      <c r="H58" s="16">
        <v>232</v>
      </c>
      <c r="I58" s="16">
        <v>104</v>
      </c>
      <c r="J58" s="16">
        <v>128</v>
      </c>
    </row>
    <row r="59" spans="1:10" hidden="1" x14ac:dyDescent="0.3">
      <c r="A59" s="12" t="s">
        <v>69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</row>
    <row r="60" spans="1:10" x14ac:dyDescent="0.3">
      <c r="A60" s="45" t="s">
        <v>85</v>
      </c>
      <c r="B60" s="31">
        <v>2811</v>
      </c>
      <c r="C60" s="31">
        <v>1256</v>
      </c>
      <c r="D60" s="31">
        <v>1555</v>
      </c>
      <c r="E60" s="31">
        <v>909</v>
      </c>
      <c r="F60" s="31">
        <v>416</v>
      </c>
      <c r="G60" s="31">
        <v>493</v>
      </c>
      <c r="H60" s="31">
        <v>1902</v>
      </c>
      <c r="I60" s="31">
        <v>840</v>
      </c>
      <c r="J60" s="37">
        <v>1062</v>
      </c>
    </row>
    <row r="61" spans="1:10" x14ac:dyDescent="0.3">
      <c r="A61" s="46" t="s">
        <v>9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35">
        <v>0</v>
      </c>
    </row>
    <row r="62" spans="1:10" x14ac:dyDescent="0.3">
      <c r="A62" s="46" t="s">
        <v>10</v>
      </c>
      <c r="B62" s="25">
        <v>2811</v>
      </c>
      <c r="C62" s="25">
        <v>1256</v>
      </c>
      <c r="D62" s="25">
        <v>1555</v>
      </c>
      <c r="E62" s="25">
        <v>909</v>
      </c>
      <c r="F62" s="25">
        <v>416</v>
      </c>
      <c r="G62" s="25">
        <v>493</v>
      </c>
      <c r="H62" s="25">
        <v>1902</v>
      </c>
      <c r="I62" s="25">
        <v>840</v>
      </c>
      <c r="J62" s="16">
        <v>1062</v>
      </c>
    </row>
    <row r="63" spans="1:10" hidden="1" x14ac:dyDescent="0.3">
      <c r="A63" s="46" t="s">
        <v>72</v>
      </c>
      <c r="B63" s="25">
        <v>129</v>
      </c>
      <c r="C63" s="25">
        <v>56</v>
      </c>
      <c r="D63" s="25">
        <v>73</v>
      </c>
      <c r="E63" s="25">
        <v>40</v>
      </c>
      <c r="F63" s="25">
        <v>21</v>
      </c>
      <c r="G63" s="25">
        <v>19</v>
      </c>
      <c r="H63" s="25">
        <v>89</v>
      </c>
      <c r="I63" s="25">
        <v>35</v>
      </c>
      <c r="J63" s="16">
        <v>54</v>
      </c>
    </row>
    <row r="64" spans="1:10" hidden="1" x14ac:dyDescent="0.3">
      <c r="A64" s="46" t="s">
        <v>73</v>
      </c>
      <c r="B64" s="32"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</row>
    <row r="65" spans="1:10" hidden="1" x14ac:dyDescent="0.3">
      <c r="A65" s="46" t="s">
        <v>74</v>
      </c>
      <c r="B65" s="35">
        <v>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</row>
    <row r="66" spans="1:10" hidden="1" x14ac:dyDescent="0.3">
      <c r="A66" s="46" t="s">
        <v>75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</row>
    <row r="67" spans="1:10" hidden="1" x14ac:dyDescent="0.3">
      <c r="A67" s="46" t="s">
        <v>76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</row>
    <row r="68" spans="1:10" hidden="1" x14ac:dyDescent="0.3">
      <c r="A68" s="46" t="s">
        <v>77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</row>
    <row r="69" spans="1:10" hidden="1" x14ac:dyDescent="0.3">
      <c r="A69" s="46" t="s">
        <v>78</v>
      </c>
      <c r="B69" s="16">
        <v>1992</v>
      </c>
      <c r="C69" s="16">
        <v>862</v>
      </c>
      <c r="D69" s="16">
        <v>1130</v>
      </c>
      <c r="E69" s="16">
        <v>649</v>
      </c>
      <c r="F69" s="16">
        <v>280</v>
      </c>
      <c r="G69" s="16">
        <v>369</v>
      </c>
      <c r="H69" s="16">
        <v>1343</v>
      </c>
      <c r="I69" s="16">
        <v>582</v>
      </c>
      <c r="J69" s="16">
        <v>761</v>
      </c>
    </row>
    <row r="70" spans="1:10" hidden="1" x14ac:dyDescent="0.3">
      <c r="A70" s="46" t="s">
        <v>79</v>
      </c>
      <c r="B70" s="16">
        <v>690</v>
      </c>
      <c r="C70" s="16">
        <v>338</v>
      </c>
      <c r="D70" s="16">
        <v>352</v>
      </c>
      <c r="E70" s="16">
        <v>220</v>
      </c>
      <c r="F70" s="16">
        <v>115</v>
      </c>
      <c r="G70" s="16">
        <v>105</v>
      </c>
      <c r="H70" s="16">
        <v>470</v>
      </c>
      <c r="I70" s="16">
        <v>223</v>
      </c>
      <c r="J70" s="16">
        <v>247</v>
      </c>
    </row>
    <row r="71" spans="1:10" hidden="1" x14ac:dyDescent="0.3">
      <c r="A71" s="46" t="s">
        <v>80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</row>
    <row r="72" spans="1:10" hidden="1" x14ac:dyDescent="0.3">
      <c r="A72" s="46" t="s">
        <v>81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</row>
    <row r="73" spans="1:10" hidden="1" x14ac:dyDescent="0.3">
      <c r="A73" s="46" t="s">
        <v>82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</row>
    <row r="74" spans="1:10" hidden="1" x14ac:dyDescent="0.3">
      <c r="A74" s="46" t="s">
        <v>83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</row>
    <row r="75" spans="1:10" x14ac:dyDescent="0.3">
      <c r="A75" s="59" t="s">
        <v>97</v>
      </c>
      <c r="B75" s="31">
        <v>0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7">
        <v>0</v>
      </c>
    </row>
    <row r="76" spans="1:10" x14ac:dyDescent="0.3">
      <c r="A76" s="60" t="s">
        <v>9</v>
      </c>
      <c r="B76" s="25">
        <v>0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35">
        <v>0</v>
      </c>
    </row>
    <row r="77" spans="1:10" x14ac:dyDescent="0.3">
      <c r="A77" s="60" t="s">
        <v>10</v>
      </c>
      <c r="B77" s="25">
        <v>0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16">
        <v>0</v>
      </c>
    </row>
    <row r="78" spans="1:10" hidden="1" x14ac:dyDescent="0.3">
      <c r="A78" s="60" t="s">
        <v>99</v>
      </c>
      <c r="B78" s="32">
        <v>0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</row>
    <row r="79" spans="1:10" hidden="1" x14ac:dyDescent="0.3">
      <c r="A79" s="60" t="s">
        <v>100</v>
      </c>
      <c r="B79" s="32">
        <v>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</row>
    <row r="80" spans="1:10" hidden="1" x14ac:dyDescent="0.3">
      <c r="A80" s="60" t="s">
        <v>101</v>
      </c>
      <c r="B80" s="35"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</row>
    <row r="81" spans="1:10" hidden="1" x14ac:dyDescent="0.3">
      <c r="A81" s="60" t="s">
        <v>102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</row>
    <row r="82" spans="1:10" hidden="1" x14ac:dyDescent="0.3">
      <c r="A82" s="60" t="s">
        <v>103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</row>
    <row r="83" spans="1:10" hidden="1" x14ac:dyDescent="0.3">
      <c r="A83" s="60" t="s">
        <v>104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</row>
    <row r="84" spans="1:10" hidden="1" x14ac:dyDescent="0.3">
      <c r="A84" s="60" t="s">
        <v>105</v>
      </c>
      <c r="B84" s="16">
        <v>0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</row>
    <row r="85" spans="1:10" hidden="1" x14ac:dyDescent="0.3">
      <c r="A85" s="60" t="s">
        <v>106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</row>
    <row r="86" spans="1:10" hidden="1" x14ac:dyDescent="0.3">
      <c r="A86" s="60" t="s">
        <v>107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</row>
    <row r="87" spans="1:10" hidden="1" x14ac:dyDescent="0.3">
      <c r="A87" s="60" t="s">
        <v>108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</row>
    <row r="88" spans="1:10" hidden="1" x14ac:dyDescent="0.3">
      <c r="A88" s="60" t="s">
        <v>109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</row>
    <row r="89" spans="1:10" hidden="1" x14ac:dyDescent="0.3">
      <c r="A89" s="60" t="s">
        <v>110</v>
      </c>
      <c r="B89" s="16">
        <v>0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</row>
    <row r="90" spans="1:10" x14ac:dyDescent="0.3">
      <c r="A90" s="71" t="s">
        <v>120</v>
      </c>
      <c r="B90" s="31">
        <f>M3</f>
        <v>330</v>
      </c>
      <c r="C90" s="31">
        <f t="shared" ref="C90:J90" si="1">N3</f>
        <v>124</v>
      </c>
      <c r="D90" s="31">
        <f t="shared" si="1"/>
        <v>206</v>
      </c>
      <c r="E90" s="31">
        <f t="shared" si="1"/>
        <v>165</v>
      </c>
      <c r="F90" s="31">
        <f t="shared" si="1"/>
        <v>62</v>
      </c>
      <c r="G90" s="31">
        <f t="shared" si="1"/>
        <v>103</v>
      </c>
      <c r="H90" s="31">
        <f t="shared" si="1"/>
        <v>165</v>
      </c>
      <c r="I90" s="31">
        <f t="shared" si="1"/>
        <v>62</v>
      </c>
      <c r="J90" s="37">
        <f t="shared" si="1"/>
        <v>103</v>
      </c>
    </row>
    <row r="91" spans="1:10" x14ac:dyDescent="0.3">
      <c r="A91" s="72" t="s">
        <v>9</v>
      </c>
      <c r="B91" s="25">
        <f>M4</f>
        <v>330</v>
      </c>
      <c r="C91" s="25">
        <f t="shared" ref="C91:J91" si="2">N4</f>
        <v>124</v>
      </c>
      <c r="D91" s="25">
        <f t="shared" si="2"/>
        <v>206</v>
      </c>
      <c r="E91" s="25">
        <f t="shared" si="2"/>
        <v>165</v>
      </c>
      <c r="F91" s="25">
        <f t="shared" si="2"/>
        <v>62</v>
      </c>
      <c r="G91" s="25">
        <f t="shared" si="2"/>
        <v>103</v>
      </c>
      <c r="H91" s="25">
        <f t="shared" si="2"/>
        <v>165</v>
      </c>
      <c r="I91" s="25">
        <f t="shared" si="2"/>
        <v>62</v>
      </c>
      <c r="J91" s="35">
        <f t="shared" si="2"/>
        <v>103</v>
      </c>
    </row>
    <row r="92" spans="1:10" x14ac:dyDescent="0.3">
      <c r="A92" s="72" t="s">
        <v>10</v>
      </c>
      <c r="B92" s="25">
        <f>M5</f>
        <v>0</v>
      </c>
      <c r="C92" s="25">
        <f t="shared" ref="C92:J92" si="3">N5</f>
        <v>0</v>
      </c>
      <c r="D92" s="25">
        <f t="shared" si="3"/>
        <v>0</v>
      </c>
      <c r="E92" s="25">
        <f t="shared" si="3"/>
        <v>0</v>
      </c>
      <c r="F92" s="25">
        <f t="shared" si="3"/>
        <v>0</v>
      </c>
      <c r="G92" s="25">
        <f t="shared" si="3"/>
        <v>0</v>
      </c>
      <c r="H92" s="25">
        <f t="shared" si="3"/>
        <v>0</v>
      </c>
      <c r="I92" s="25">
        <f t="shared" si="3"/>
        <v>0</v>
      </c>
      <c r="J92" s="16">
        <f t="shared" si="3"/>
        <v>0</v>
      </c>
    </row>
    <row r="93" spans="1:10" hidden="1" x14ac:dyDescent="0.3">
      <c r="A93" s="72" t="s">
        <v>122</v>
      </c>
      <c r="B93" s="32">
        <v>0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</row>
    <row r="94" spans="1:10" hidden="1" x14ac:dyDescent="0.3">
      <c r="A94" s="72" t="s">
        <v>123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</row>
    <row r="95" spans="1:10" hidden="1" x14ac:dyDescent="0.3">
      <c r="A95" s="72" t="s">
        <v>124</v>
      </c>
      <c r="B95" s="35">
        <v>0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</row>
    <row r="96" spans="1:10" hidden="1" x14ac:dyDescent="0.3">
      <c r="A96" s="72" t="s">
        <v>125</v>
      </c>
      <c r="B96" s="35">
        <v>0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</row>
    <row r="97" spans="1:10" hidden="1" x14ac:dyDescent="0.3">
      <c r="A97" s="72" t="s">
        <v>126</v>
      </c>
      <c r="B97" s="35">
        <v>0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</row>
    <row r="98" spans="1:10" hidden="1" x14ac:dyDescent="0.3">
      <c r="A98" s="72" t="s">
        <v>127</v>
      </c>
      <c r="B98" s="35">
        <v>0</v>
      </c>
      <c r="C98" s="35">
        <v>0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</row>
    <row r="99" spans="1:10" hidden="1" x14ac:dyDescent="0.3">
      <c r="A99" s="72" t="s">
        <v>128</v>
      </c>
      <c r="B99" s="35">
        <v>0</v>
      </c>
      <c r="C99" s="35">
        <v>0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</row>
    <row r="100" spans="1:10" hidden="1" x14ac:dyDescent="0.3">
      <c r="A100" s="72" t="s">
        <v>129</v>
      </c>
      <c r="B100" s="35">
        <v>0</v>
      </c>
      <c r="C100" s="35">
        <v>0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</row>
    <row r="101" spans="1:10" hidden="1" x14ac:dyDescent="0.3">
      <c r="A101" s="72" t="s">
        <v>130</v>
      </c>
      <c r="B101" s="35">
        <v>0</v>
      </c>
      <c r="C101" s="35">
        <v>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</row>
    <row r="102" spans="1:10" hidden="1" x14ac:dyDescent="0.3">
      <c r="A102" s="72" t="s">
        <v>131</v>
      </c>
      <c r="B102" s="35">
        <v>0</v>
      </c>
      <c r="C102" s="35">
        <v>0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</row>
    <row r="103" spans="1:10" hidden="1" x14ac:dyDescent="0.3">
      <c r="A103" s="72" t="s">
        <v>132</v>
      </c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1:10" hidden="1" x14ac:dyDescent="0.3">
      <c r="A104" s="72" t="s">
        <v>133</v>
      </c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1:10" x14ac:dyDescent="0.3">
      <c r="A105" s="75" t="s">
        <v>135</v>
      </c>
      <c r="B105" s="31">
        <v>0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</row>
    <row r="106" spans="1:10" x14ac:dyDescent="0.3">
      <c r="A106" s="74" t="s">
        <v>9</v>
      </c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</row>
    <row r="107" spans="1:10" x14ac:dyDescent="0.3">
      <c r="A107" s="74" t="s">
        <v>10</v>
      </c>
      <c r="B107" s="25">
        <v>0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</row>
    <row r="108" spans="1:10" hidden="1" x14ac:dyDescent="0.3">
      <c r="A108" s="74" t="s">
        <v>148</v>
      </c>
      <c r="B108" s="32">
        <v>0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</row>
    <row r="109" spans="1:10" hidden="1" x14ac:dyDescent="0.3">
      <c r="A109" s="74" t="s">
        <v>137</v>
      </c>
      <c r="B109" s="32">
        <v>0</v>
      </c>
      <c r="C109" s="33">
        <v>0</v>
      </c>
      <c r="D109" s="33">
        <v>0</v>
      </c>
      <c r="E109" s="33">
        <v>0</v>
      </c>
      <c r="F109" s="33">
        <v>0</v>
      </c>
      <c r="G109" s="33">
        <v>0</v>
      </c>
      <c r="H109" s="33">
        <v>0</v>
      </c>
      <c r="I109" s="33">
        <v>0</v>
      </c>
      <c r="J109" s="33">
        <v>0</v>
      </c>
    </row>
    <row r="110" spans="1:10" hidden="1" x14ac:dyDescent="0.3">
      <c r="A110" s="74" t="s">
        <v>138</v>
      </c>
      <c r="B110" s="35">
        <v>0</v>
      </c>
      <c r="C110" s="35">
        <v>0</v>
      </c>
      <c r="D110" s="35">
        <v>0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</row>
    <row r="111" spans="1:10" hidden="1" x14ac:dyDescent="0.3">
      <c r="A111" s="74" t="s">
        <v>139</v>
      </c>
      <c r="B111" s="35">
        <v>0</v>
      </c>
      <c r="C111" s="35">
        <v>0</v>
      </c>
      <c r="D111" s="35">
        <v>0</v>
      </c>
      <c r="E111" s="35">
        <v>0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</row>
    <row r="112" spans="1:10" hidden="1" x14ac:dyDescent="0.3">
      <c r="A112" s="74" t="s">
        <v>140</v>
      </c>
      <c r="B112" s="35">
        <v>0</v>
      </c>
      <c r="C112" s="35">
        <v>0</v>
      </c>
      <c r="D112" s="35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</row>
    <row r="113" spans="1:10" hidden="1" x14ac:dyDescent="0.3">
      <c r="A113" s="74" t="s">
        <v>141</v>
      </c>
      <c r="B113" s="35">
        <v>0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</row>
    <row r="114" spans="1:10" hidden="1" x14ac:dyDescent="0.3">
      <c r="A114" s="74" t="s">
        <v>142</v>
      </c>
      <c r="B114" s="35">
        <v>0</v>
      </c>
      <c r="C114" s="35">
        <v>0</v>
      </c>
      <c r="D114" s="35">
        <v>0</v>
      </c>
      <c r="E114" s="35">
        <v>0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</row>
    <row r="115" spans="1:10" hidden="1" x14ac:dyDescent="0.3">
      <c r="A115" s="74" t="s">
        <v>143</v>
      </c>
      <c r="B115" s="35">
        <v>0</v>
      </c>
      <c r="C115" s="35">
        <v>0</v>
      </c>
      <c r="D115" s="35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</row>
    <row r="116" spans="1:10" hidden="1" x14ac:dyDescent="0.3">
      <c r="A116" s="74" t="s">
        <v>144</v>
      </c>
      <c r="B116" s="35">
        <v>0</v>
      </c>
      <c r="C116" s="35">
        <v>0</v>
      </c>
      <c r="D116" s="35">
        <v>0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</row>
    <row r="117" spans="1:10" hidden="1" x14ac:dyDescent="0.3">
      <c r="A117" s="74" t="s">
        <v>145</v>
      </c>
      <c r="B117" s="35">
        <v>0</v>
      </c>
      <c r="C117" s="35">
        <v>0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</row>
    <row r="118" spans="1:10" hidden="1" x14ac:dyDescent="0.3">
      <c r="A118" s="74" t="s">
        <v>146</v>
      </c>
      <c r="B118" s="35">
        <v>0</v>
      </c>
      <c r="C118" s="35">
        <v>0</v>
      </c>
      <c r="D118" s="35">
        <v>0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</row>
    <row r="119" spans="1:10" hidden="1" x14ac:dyDescent="0.3">
      <c r="A119" s="74" t="s">
        <v>147</v>
      </c>
      <c r="B119" s="35">
        <v>0</v>
      </c>
      <c r="C119" s="35">
        <v>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</row>
    <row r="120" spans="1:10" x14ac:dyDescent="0.3">
      <c r="A120" s="85" t="s">
        <v>151</v>
      </c>
      <c r="B120" s="87">
        <v>3951</v>
      </c>
      <c r="C120" s="87">
        <v>1845</v>
      </c>
      <c r="D120" s="87">
        <v>2106</v>
      </c>
      <c r="E120" s="87">
        <v>2051</v>
      </c>
      <c r="F120" s="87">
        <v>922</v>
      </c>
      <c r="G120" s="87">
        <v>1129</v>
      </c>
      <c r="H120" s="87">
        <v>1900</v>
      </c>
      <c r="I120" s="87">
        <v>923</v>
      </c>
      <c r="J120" s="87">
        <v>977</v>
      </c>
    </row>
    <row r="121" spans="1:10" x14ac:dyDescent="0.3">
      <c r="A121" s="51" t="s">
        <v>149</v>
      </c>
      <c r="B121" s="25">
        <v>1238</v>
      </c>
      <c r="C121" s="25">
        <v>546</v>
      </c>
      <c r="D121" s="25">
        <v>692</v>
      </c>
      <c r="E121" s="25">
        <v>617</v>
      </c>
      <c r="F121" s="25">
        <v>272</v>
      </c>
      <c r="G121" s="25">
        <v>345</v>
      </c>
      <c r="H121" s="25">
        <v>621</v>
      </c>
      <c r="I121" s="25">
        <v>274</v>
      </c>
      <c r="J121" s="25">
        <v>347</v>
      </c>
    </row>
    <row r="122" spans="1:10" x14ac:dyDescent="0.3">
      <c r="A122" s="51" t="s">
        <v>150</v>
      </c>
      <c r="B122" s="25">
        <v>2713</v>
      </c>
      <c r="C122" s="25">
        <v>1299</v>
      </c>
      <c r="D122" s="25">
        <v>1414</v>
      </c>
      <c r="E122" s="25">
        <v>1434</v>
      </c>
      <c r="F122" s="25">
        <v>650</v>
      </c>
      <c r="G122" s="25">
        <v>784</v>
      </c>
      <c r="H122" s="25">
        <v>1279</v>
      </c>
      <c r="I122" s="25">
        <v>649</v>
      </c>
      <c r="J122" s="25">
        <v>630</v>
      </c>
    </row>
    <row r="123" spans="1:10" hidden="1" x14ac:dyDescent="0.3">
      <c r="A123" s="51" t="s">
        <v>152</v>
      </c>
      <c r="B123" s="32">
        <v>0</v>
      </c>
      <c r="C123" s="32">
        <v>0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</row>
    <row r="124" spans="1:10" hidden="1" x14ac:dyDescent="0.3">
      <c r="A124" s="51" t="s">
        <v>153</v>
      </c>
      <c r="B124" s="32">
        <v>0</v>
      </c>
      <c r="C124" s="32">
        <v>0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</row>
    <row r="125" spans="1:10" hidden="1" x14ac:dyDescent="0.3">
      <c r="A125" s="51" t="s">
        <v>154</v>
      </c>
      <c r="B125" s="32">
        <v>0</v>
      </c>
      <c r="C125" s="32">
        <v>0</v>
      </c>
      <c r="D125" s="32">
        <v>0</v>
      </c>
      <c r="E125" s="32">
        <v>0</v>
      </c>
      <c r="F125" s="32">
        <v>0</v>
      </c>
      <c r="G125" s="32">
        <v>0</v>
      </c>
      <c r="H125" s="32">
        <v>0</v>
      </c>
      <c r="I125" s="32">
        <v>0</v>
      </c>
      <c r="J125" s="32">
        <v>0</v>
      </c>
    </row>
    <row r="126" spans="1:10" hidden="1" x14ac:dyDescent="0.3">
      <c r="A126" s="51" t="s">
        <v>155</v>
      </c>
      <c r="B126" s="32">
        <v>0</v>
      </c>
      <c r="C126" s="32">
        <v>0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</row>
    <row r="127" spans="1:10" hidden="1" x14ac:dyDescent="0.3">
      <c r="A127" s="51" t="s">
        <v>156</v>
      </c>
      <c r="B127" s="32">
        <v>0</v>
      </c>
      <c r="C127" s="32">
        <v>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</row>
    <row r="128" spans="1:10" hidden="1" x14ac:dyDescent="0.3">
      <c r="A128" s="51" t="s">
        <v>157</v>
      </c>
      <c r="B128" s="32">
        <v>688</v>
      </c>
      <c r="C128" s="32">
        <v>310</v>
      </c>
      <c r="D128" s="32">
        <v>378</v>
      </c>
      <c r="E128" s="32">
        <v>344</v>
      </c>
      <c r="F128" s="32">
        <v>155</v>
      </c>
      <c r="G128" s="32">
        <v>189</v>
      </c>
      <c r="H128" s="32">
        <v>344</v>
      </c>
      <c r="I128" s="32">
        <v>155</v>
      </c>
      <c r="J128" s="32">
        <v>189</v>
      </c>
    </row>
    <row r="129" spans="1:10" hidden="1" x14ac:dyDescent="0.3">
      <c r="A129" s="51" t="s">
        <v>158</v>
      </c>
      <c r="B129" s="32">
        <v>0</v>
      </c>
      <c r="C129" s="32">
        <v>0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</row>
    <row r="130" spans="1:10" hidden="1" x14ac:dyDescent="0.3">
      <c r="A130" s="51" t="s">
        <v>159</v>
      </c>
      <c r="B130" s="32">
        <v>2678</v>
      </c>
      <c r="C130" s="32">
        <v>1283</v>
      </c>
      <c r="D130" s="32">
        <v>1395</v>
      </c>
      <c r="E130" s="32">
        <v>1414</v>
      </c>
      <c r="F130" s="32">
        <v>641</v>
      </c>
      <c r="G130" s="32">
        <v>773</v>
      </c>
      <c r="H130" s="32">
        <v>1264</v>
      </c>
      <c r="I130" s="32">
        <v>642</v>
      </c>
      <c r="J130" s="32">
        <v>622</v>
      </c>
    </row>
    <row r="131" spans="1:10" hidden="1" x14ac:dyDescent="0.3">
      <c r="A131" s="51" t="s">
        <v>160</v>
      </c>
      <c r="B131" s="32">
        <v>0</v>
      </c>
      <c r="C131" s="32">
        <v>0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</row>
    <row r="132" spans="1:10" hidden="1" x14ac:dyDescent="0.3">
      <c r="A132" s="51" t="s">
        <v>161</v>
      </c>
      <c r="B132" s="32">
        <v>90</v>
      </c>
      <c r="C132" s="32">
        <v>44</v>
      </c>
      <c r="D132" s="32">
        <v>46</v>
      </c>
      <c r="E132" s="32">
        <v>43</v>
      </c>
      <c r="F132" s="32">
        <v>21</v>
      </c>
      <c r="G132" s="32">
        <v>22</v>
      </c>
      <c r="H132" s="32">
        <v>47</v>
      </c>
      <c r="I132" s="32">
        <v>23</v>
      </c>
      <c r="J132" s="32">
        <v>24</v>
      </c>
    </row>
    <row r="133" spans="1:10" hidden="1" x14ac:dyDescent="0.3">
      <c r="A133" s="51" t="s">
        <v>162</v>
      </c>
      <c r="B133" s="32">
        <v>35</v>
      </c>
      <c r="C133" s="32">
        <v>16</v>
      </c>
      <c r="D133" s="32">
        <v>19</v>
      </c>
      <c r="E133" s="32">
        <v>20</v>
      </c>
      <c r="F133" s="32">
        <v>9</v>
      </c>
      <c r="G133" s="32">
        <v>11</v>
      </c>
      <c r="H133" s="32">
        <v>15</v>
      </c>
      <c r="I133" s="32">
        <v>7</v>
      </c>
      <c r="J133" s="32">
        <v>8</v>
      </c>
    </row>
    <row r="134" spans="1:10" hidden="1" x14ac:dyDescent="0.3">
      <c r="A134" s="89" t="s">
        <v>163</v>
      </c>
      <c r="B134" s="91">
        <v>460</v>
      </c>
      <c r="C134" s="91">
        <v>192</v>
      </c>
      <c r="D134" s="91">
        <v>268</v>
      </c>
      <c r="E134" s="91">
        <v>230</v>
      </c>
      <c r="F134" s="91">
        <v>96</v>
      </c>
      <c r="G134" s="91">
        <v>134</v>
      </c>
      <c r="H134" s="91">
        <v>230</v>
      </c>
      <c r="I134" s="91">
        <v>96</v>
      </c>
      <c r="J134" s="32">
        <v>134</v>
      </c>
    </row>
    <row r="135" spans="1:10" x14ac:dyDescent="0.3">
      <c r="A135" s="85" t="s">
        <v>176</v>
      </c>
      <c r="B135" s="87">
        <v>1778</v>
      </c>
      <c r="C135" s="87">
        <v>766</v>
      </c>
      <c r="D135" s="87">
        <v>1012</v>
      </c>
      <c r="E135" s="87">
        <v>891</v>
      </c>
      <c r="F135" s="87">
        <v>382</v>
      </c>
      <c r="G135" s="87">
        <v>509</v>
      </c>
      <c r="H135" s="87">
        <v>887</v>
      </c>
      <c r="I135" s="87">
        <v>384</v>
      </c>
      <c r="J135" s="87">
        <v>503</v>
      </c>
    </row>
    <row r="136" spans="1:10" x14ac:dyDescent="0.3">
      <c r="A136" s="51" t="s">
        <v>177</v>
      </c>
      <c r="B136" s="25">
        <v>1778</v>
      </c>
      <c r="C136" s="25">
        <v>766</v>
      </c>
      <c r="D136" s="25">
        <v>1012</v>
      </c>
      <c r="E136" s="25">
        <v>891</v>
      </c>
      <c r="F136" s="25">
        <v>382</v>
      </c>
      <c r="G136" s="25">
        <v>509</v>
      </c>
      <c r="H136" s="25">
        <v>887</v>
      </c>
      <c r="I136" s="25">
        <v>384</v>
      </c>
      <c r="J136" s="25">
        <v>503</v>
      </c>
    </row>
    <row r="137" spans="1:10" x14ac:dyDescent="0.3">
      <c r="A137" s="51" t="s">
        <v>178</v>
      </c>
      <c r="B137" s="25">
        <v>0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</row>
    <row r="138" spans="1:10" hidden="1" x14ac:dyDescent="0.3">
      <c r="A138" s="51" t="s">
        <v>179</v>
      </c>
      <c r="B138" s="32">
        <v>0</v>
      </c>
      <c r="C138" s="32">
        <v>0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</row>
    <row r="139" spans="1:10" hidden="1" x14ac:dyDescent="0.3">
      <c r="A139" s="51" t="s">
        <v>180</v>
      </c>
      <c r="B139" s="32">
        <v>0</v>
      </c>
      <c r="C139" s="32">
        <v>0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</row>
    <row r="140" spans="1:10" hidden="1" x14ac:dyDescent="0.3">
      <c r="A140" s="51" t="s">
        <v>181</v>
      </c>
      <c r="B140" s="99"/>
      <c r="C140" s="99">
        <v>0</v>
      </c>
      <c r="D140" s="99">
        <v>0</v>
      </c>
      <c r="E140" s="99">
        <v>0</v>
      </c>
      <c r="F140" s="99">
        <v>0</v>
      </c>
      <c r="G140" s="99">
        <v>0</v>
      </c>
      <c r="H140" s="99">
        <v>0</v>
      </c>
      <c r="I140" s="99">
        <v>0</v>
      </c>
      <c r="J140" s="99">
        <v>0</v>
      </c>
    </row>
    <row r="141" spans="1:10" hidden="1" x14ac:dyDescent="0.3">
      <c r="A141" s="51" t="s">
        <v>182</v>
      </c>
      <c r="B141" s="99">
        <v>0</v>
      </c>
      <c r="C141" s="99">
        <v>0</v>
      </c>
      <c r="D141" s="99">
        <v>0</v>
      </c>
      <c r="E141" s="99">
        <v>0</v>
      </c>
      <c r="F141" s="99">
        <v>0</v>
      </c>
      <c r="G141" s="99">
        <v>0</v>
      </c>
      <c r="H141" s="99">
        <v>0</v>
      </c>
      <c r="I141" s="99">
        <v>0</v>
      </c>
      <c r="J141" s="99">
        <v>0</v>
      </c>
    </row>
    <row r="142" spans="1:10" hidden="1" x14ac:dyDescent="0.3">
      <c r="A142" s="51" t="s">
        <v>183</v>
      </c>
      <c r="B142" s="99">
        <v>0</v>
      </c>
      <c r="C142" s="99">
        <v>0</v>
      </c>
      <c r="D142" s="99">
        <v>0</v>
      </c>
      <c r="E142" s="99">
        <v>0</v>
      </c>
      <c r="F142" s="99">
        <v>0</v>
      </c>
      <c r="G142" s="99">
        <v>0</v>
      </c>
      <c r="H142" s="99">
        <v>0</v>
      </c>
      <c r="I142" s="99">
        <v>0</v>
      </c>
      <c r="J142" s="99">
        <v>0</v>
      </c>
    </row>
    <row r="143" spans="1:10" hidden="1" x14ac:dyDescent="0.3">
      <c r="A143" s="51" t="s">
        <v>184</v>
      </c>
      <c r="B143" s="99">
        <v>0</v>
      </c>
      <c r="C143" s="99">
        <v>0</v>
      </c>
      <c r="D143" s="99">
        <v>0</v>
      </c>
      <c r="E143" s="99">
        <v>0</v>
      </c>
      <c r="F143" s="99">
        <v>0</v>
      </c>
      <c r="G143" s="99">
        <v>0</v>
      </c>
      <c r="H143" s="99">
        <v>0</v>
      </c>
      <c r="I143" s="99">
        <v>0</v>
      </c>
      <c r="J143" s="99">
        <v>0</v>
      </c>
    </row>
    <row r="144" spans="1:10" hidden="1" x14ac:dyDescent="0.3">
      <c r="A144" s="51" t="s">
        <v>185</v>
      </c>
      <c r="B144" s="99">
        <v>0</v>
      </c>
      <c r="C144" s="99">
        <v>0</v>
      </c>
      <c r="D144" s="99">
        <v>0</v>
      </c>
      <c r="E144" s="99">
        <v>0</v>
      </c>
      <c r="F144" s="99">
        <v>0</v>
      </c>
      <c r="G144" s="99">
        <v>0</v>
      </c>
      <c r="H144" s="99">
        <v>0</v>
      </c>
      <c r="I144" s="99">
        <v>0</v>
      </c>
      <c r="J144" s="99">
        <v>0</v>
      </c>
    </row>
    <row r="145" spans="1:10" hidden="1" x14ac:dyDescent="0.3">
      <c r="A145" s="51" t="s">
        <v>186</v>
      </c>
      <c r="B145" s="99">
        <v>0</v>
      </c>
      <c r="C145" s="99"/>
      <c r="D145" s="99"/>
      <c r="E145" s="99"/>
      <c r="F145" s="99"/>
      <c r="G145" s="99"/>
      <c r="H145" s="99"/>
      <c r="I145" s="99"/>
      <c r="J145" s="99"/>
    </row>
    <row r="146" spans="1:10" hidden="1" x14ac:dyDescent="0.3">
      <c r="A146" s="51" t="s">
        <v>187</v>
      </c>
      <c r="B146" s="99">
        <v>0</v>
      </c>
      <c r="C146" s="99">
        <v>0</v>
      </c>
      <c r="D146" s="99">
        <v>0</v>
      </c>
      <c r="E146" s="99">
        <v>0</v>
      </c>
      <c r="F146" s="99">
        <v>0</v>
      </c>
      <c r="G146" s="99">
        <v>0</v>
      </c>
      <c r="H146" s="99">
        <v>0</v>
      </c>
      <c r="I146" s="99">
        <v>0</v>
      </c>
      <c r="J146" s="99">
        <v>0</v>
      </c>
    </row>
    <row r="147" spans="1:10" hidden="1" x14ac:dyDescent="0.3">
      <c r="A147" s="51" t="s">
        <v>188</v>
      </c>
      <c r="B147" s="99">
        <v>468</v>
      </c>
      <c r="C147" s="99">
        <v>178</v>
      </c>
      <c r="D147" s="99">
        <v>290</v>
      </c>
      <c r="E147" s="99">
        <v>238</v>
      </c>
      <c r="F147" s="99">
        <v>90</v>
      </c>
      <c r="G147" s="99">
        <v>148</v>
      </c>
      <c r="H147" s="99">
        <v>230</v>
      </c>
      <c r="I147" s="99">
        <v>88</v>
      </c>
      <c r="J147" s="99">
        <v>142</v>
      </c>
    </row>
    <row r="148" spans="1:10" hidden="1" x14ac:dyDescent="0.3">
      <c r="A148" s="51" t="s">
        <v>189</v>
      </c>
      <c r="B148" s="99">
        <v>500</v>
      </c>
      <c r="C148" s="99">
        <v>226</v>
      </c>
      <c r="D148" s="99">
        <v>274</v>
      </c>
      <c r="E148" s="99">
        <v>250</v>
      </c>
      <c r="F148" s="99">
        <v>113</v>
      </c>
      <c r="G148" s="99">
        <v>137</v>
      </c>
      <c r="H148" s="99">
        <v>250</v>
      </c>
      <c r="I148" s="99">
        <v>113</v>
      </c>
      <c r="J148" s="99">
        <v>137</v>
      </c>
    </row>
    <row r="149" spans="1:10" hidden="1" x14ac:dyDescent="0.3">
      <c r="A149" s="51" t="s">
        <v>190</v>
      </c>
      <c r="B149" s="99">
        <v>810</v>
      </c>
      <c r="C149" s="99">
        <v>362</v>
      </c>
      <c r="D149" s="99">
        <v>448</v>
      </c>
      <c r="E149" s="99">
        <v>403</v>
      </c>
      <c r="F149" s="99">
        <v>179</v>
      </c>
      <c r="G149" s="99">
        <v>224</v>
      </c>
      <c r="H149" s="99">
        <v>407</v>
      </c>
      <c r="I149" s="99">
        <v>183</v>
      </c>
      <c r="J149" s="99">
        <v>224</v>
      </c>
    </row>
    <row r="150" spans="1:10" x14ac:dyDescent="0.3">
      <c r="A150" s="85" t="s">
        <v>192</v>
      </c>
      <c r="B150" s="87">
        <f>M3</f>
        <v>330</v>
      </c>
      <c r="C150" s="87">
        <f t="shared" ref="C150:J152" si="4">N3</f>
        <v>124</v>
      </c>
      <c r="D150" s="87">
        <f t="shared" si="4"/>
        <v>206</v>
      </c>
      <c r="E150" s="87">
        <f t="shared" si="4"/>
        <v>165</v>
      </c>
      <c r="F150" s="87">
        <f t="shared" si="4"/>
        <v>62</v>
      </c>
      <c r="G150" s="87">
        <f t="shared" si="4"/>
        <v>103</v>
      </c>
      <c r="H150" s="87">
        <f t="shared" si="4"/>
        <v>165</v>
      </c>
      <c r="I150" s="87">
        <f t="shared" si="4"/>
        <v>62</v>
      </c>
      <c r="J150" s="87">
        <f t="shared" si="4"/>
        <v>103</v>
      </c>
    </row>
    <row r="151" spans="1:10" x14ac:dyDescent="0.3">
      <c r="A151" s="51" t="s">
        <v>9</v>
      </c>
      <c r="B151" s="87">
        <f t="shared" ref="B151:B152" si="5">M4</f>
        <v>330</v>
      </c>
      <c r="C151" s="87">
        <f t="shared" si="4"/>
        <v>124</v>
      </c>
      <c r="D151" s="87">
        <f t="shared" si="4"/>
        <v>206</v>
      </c>
      <c r="E151" s="87">
        <f t="shared" si="4"/>
        <v>165</v>
      </c>
      <c r="F151" s="87">
        <f t="shared" si="4"/>
        <v>62</v>
      </c>
      <c r="G151" s="87">
        <f t="shared" si="4"/>
        <v>103</v>
      </c>
      <c r="H151" s="87">
        <f t="shared" si="4"/>
        <v>165</v>
      </c>
      <c r="I151" s="87">
        <f t="shared" si="4"/>
        <v>62</v>
      </c>
      <c r="J151" s="87">
        <f t="shared" si="4"/>
        <v>103</v>
      </c>
    </row>
    <row r="152" spans="1:10" x14ac:dyDescent="0.3">
      <c r="A152" s="51" t="s">
        <v>10</v>
      </c>
      <c r="B152" s="87">
        <f t="shared" si="5"/>
        <v>0</v>
      </c>
      <c r="C152" s="87">
        <f t="shared" si="4"/>
        <v>0</v>
      </c>
      <c r="D152" s="87">
        <f t="shared" si="4"/>
        <v>0</v>
      </c>
      <c r="E152" s="87">
        <f t="shared" si="4"/>
        <v>0</v>
      </c>
      <c r="F152" s="87">
        <f t="shared" si="4"/>
        <v>0</v>
      </c>
      <c r="G152" s="87">
        <f t="shared" si="4"/>
        <v>0</v>
      </c>
      <c r="H152" s="87">
        <f t="shared" si="4"/>
        <v>0</v>
      </c>
      <c r="I152" s="87">
        <f t="shared" si="4"/>
        <v>0</v>
      </c>
      <c r="J152" s="87">
        <f t="shared" si="4"/>
        <v>0</v>
      </c>
    </row>
    <row r="153" spans="1:10" x14ac:dyDescent="0.3">
      <c r="A153" s="51" t="s">
        <v>193</v>
      </c>
      <c r="B153" s="32">
        <v>330</v>
      </c>
      <c r="C153" s="32">
        <v>124</v>
      </c>
      <c r="D153" s="32">
        <v>206</v>
      </c>
      <c r="E153" s="32">
        <v>165</v>
      </c>
      <c r="F153" s="32">
        <v>62</v>
      </c>
      <c r="G153" s="32">
        <v>103</v>
      </c>
      <c r="H153" s="32">
        <v>165</v>
      </c>
      <c r="I153" s="32">
        <v>62</v>
      </c>
      <c r="J153" s="32">
        <v>103</v>
      </c>
    </row>
    <row r="154" spans="1:10" x14ac:dyDescent="0.3">
      <c r="A154" s="51" t="s">
        <v>194</v>
      </c>
      <c r="B154" s="32">
        <v>0</v>
      </c>
      <c r="C154" s="32">
        <v>0</v>
      </c>
      <c r="D154" s="32">
        <v>0</v>
      </c>
      <c r="E154" s="32">
        <v>0</v>
      </c>
      <c r="F154" s="32">
        <v>0</v>
      </c>
      <c r="G154" s="32">
        <v>0</v>
      </c>
      <c r="H154" s="32">
        <v>0</v>
      </c>
      <c r="I154" s="32">
        <v>0</v>
      </c>
      <c r="J154" s="32">
        <v>0</v>
      </c>
    </row>
    <row r="155" spans="1:10" x14ac:dyDescent="0.3">
      <c r="A155" s="51" t="s">
        <v>195</v>
      </c>
      <c r="B155" s="99">
        <v>0</v>
      </c>
      <c r="C155" s="99">
        <v>0</v>
      </c>
      <c r="D155" s="99">
        <v>0</v>
      </c>
      <c r="E155" s="99">
        <v>0</v>
      </c>
      <c r="F155" s="99">
        <v>0</v>
      </c>
      <c r="G155" s="99">
        <v>0</v>
      </c>
      <c r="H155" s="99">
        <v>0</v>
      </c>
      <c r="I155" s="99">
        <v>0</v>
      </c>
      <c r="J155" s="99">
        <v>0</v>
      </c>
    </row>
    <row r="156" spans="1:10" x14ac:dyDescent="0.3">
      <c r="A156" s="51" t="s">
        <v>196</v>
      </c>
      <c r="B156" s="99">
        <v>0</v>
      </c>
      <c r="C156" s="99">
        <v>0</v>
      </c>
      <c r="D156" s="99">
        <v>0</v>
      </c>
      <c r="E156" s="99">
        <v>0</v>
      </c>
      <c r="F156" s="99">
        <v>0</v>
      </c>
      <c r="G156" s="99">
        <v>0</v>
      </c>
      <c r="H156" s="99">
        <v>0</v>
      </c>
      <c r="I156" s="99">
        <v>0</v>
      </c>
      <c r="J156" s="99">
        <v>0</v>
      </c>
    </row>
    <row r="157" spans="1:10" x14ac:dyDescent="0.3">
      <c r="A157" s="51" t="s">
        <v>197</v>
      </c>
      <c r="B157" s="99">
        <v>0</v>
      </c>
      <c r="C157" s="99">
        <v>0</v>
      </c>
      <c r="D157" s="99">
        <v>0</v>
      </c>
      <c r="E157" s="99">
        <v>0</v>
      </c>
      <c r="F157" s="99">
        <v>0</v>
      </c>
      <c r="G157" s="99">
        <v>0</v>
      </c>
      <c r="H157" s="99">
        <v>0</v>
      </c>
      <c r="I157" s="99">
        <v>0</v>
      </c>
      <c r="J157" s="99">
        <v>0</v>
      </c>
    </row>
    <row r="158" spans="1:10" x14ac:dyDescent="0.3">
      <c r="A158" s="51" t="s">
        <v>198</v>
      </c>
      <c r="B158" s="99">
        <v>0</v>
      </c>
      <c r="C158" s="99">
        <v>0</v>
      </c>
      <c r="D158" s="99">
        <v>0</v>
      </c>
      <c r="E158" s="99">
        <v>0</v>
      </c>
      <c r="F158" s="99">
        <v>0</v>
      </c>
      <c r="G158" s="99">
        <v>0</v>
      </c>
      <c r="H158" s="99">
        <v>0</v>
      </c>
      <c r="I158" s="99">
        <v>0</v>
      </c>
      <c r="J158" s="99">
        <v>0</v>
      </c>
    </row>
    <row r="159" spans="1:10" x14ac:dyDescent="0.3">
      <c r="A159" s="51" t="s">
        <v>199</v>
      </c>
      <c r="B159" s="99">
        <v>0</v>
      </c>
      <c r="C159" s="99">
        <v>0</v>
      </c>
      <c r="D159" s="99">
        <v>0</v>
      </c>
      <c r="E159" s="99">
        <v>0</v>
      </c>
      <c r="F159" s="99">
        <v>0</v>
      </c>
      <c r="G159" s="99">
        <v>0</v>
      </c>
      <c r="H159" s="99">
        <v>0</v>
      </c>
      <c r="I159" s="99">
        <v>0</v>
      </c>
      <c r="J159" s="99">
        <v>0</v>
      </c>
    </row>
    <row r="160" spans="1:10" x14ac:dyDescent="0.3">
      <c r="A160" s="51" t="s">
        <v>200</v>
      </c>
      <c r="B160" s="99">
        <v>0</v>
      </c>
      <c r="C160" s="99">
        <v>0</v>
      </c>
      <c r="D160" s="99">
        <v>0</v>
      </c>
      <c r="E160" s="99">
        <v>0</v>
      </c>
      <c r="F160" s="99">
        <v>0</v>
      </c>
      <c r="G160" s="99">
        <v>0</v>
      </c>
      <c r="H160" s="99">
        <v>0</v>
      </c>
      <c r="I160" s="99">
        <v>0</v>
      </c>
      <c r="J160" s="99">
        <v>0</v>
      </c>
    </row>
    <row r="161" spans="1:10" x14ac:dyDescent="0.3">
      <c r="A161" s="51" t="s">
        <v>201</v>
      </c>
      <c r="B161" s="99">
        <v>0</v>
      </c>
      <c r="C161" s="99">
        <v>0</v>
      </c>
      <c r="D161" s="99">
        <v>0</v>
      </c>
      <c r="E161" s="99">
        <v>0</v>
      </c>
      <c r="F161" s="99">
        <v>0</v>
      </c>
      <c r="G161" s="99">
        <v>0</v>
      </c>
      <c r="H161" s="99">
        <v>0</v>
      </c>
      <c r="I161" s="99">
        <v>0</v>
      </c>
      <c r="J161" s="99">
        <v>0</v>
      </c>
    </row>
    <row r="162" spans="1:10" x14ac:dyDescent="0.3">
      <c r="A162" s="51" t="s">
        <v>202</v>
      </c>
      <c r="B162" s="99">
        <v>0</v>
      </c>
      <c r="C162" s="99">
        <v>0</v>
      </c>
      <c r="D162" s="99">
        <v>0</v>
      </c>
      <c r="E162" s="99">
        <v>0</v>
      </c>
      <c r="F162" s="99">
        <v>0</v>
      </c>
      <c r="G162" s="99">
        <v>0</v>
      </c>
      <c r="H162" s="99">
        <v>0</v>
      </c>
      <c r="I162" s="99">
        <v>0</v>
      </c>
      <c r="J162" s="99">
        <v>0</v>
      </c>
    </row>
    <row r="163" spans="1:10" x14ac:dyDescent="0.3">
      <c r="A163" s="51" t="s">
        <v>203</v>
      </c>
      <c r="B163" s="99">
        <v>0</v>
      </c>
      <c r="C163" s="99">
        <v>0</v>
      </c>
      <c r="D163" s="99">
        <v>0</v>
      </c>
      <c r="E163" s="99">
        <v>0</v>
      </c>
      <c r="F163" s="99">
        <v>0</v>
      </c>
      <c r="G163" s="99">
        <v>0</v>
      </c>
      <c r="H163" s="99">
        <v>0</v>
      </c>
      <c r="I163" s="99">
        <v>0</v>
      </c>
      <c r="J163" s="99">
        <v>0</v>
      </c>
    </row>
    <row r="164" spans="1:10" x14ac:dyDescent="0.3">
      <c r="A164" s="51" t="s">
        <v>204</v>
      </c>
      <c r="B164" s="99">
        <v>0</v>
      </c>
      <c r="C164" s="99">
        <v>0</v>
      </c>
      <c r="D164" s="99">
        <v>0</v>
      </c>
      <c r="E164" s="99">
        <v>0</v>
      </c>
      <c r="F164" s="99">
        <v>0</v>
      </c>
      <c r="G164" s="99">
        <v>0</v>
      </c>
      <c r="H164" s="99">
        <v>0</v>
      </c>
      <c r="I164" s="99">
        <v>0</v>
      </c>
      <c r="J164" s="99">
        <v>0</v>
      </c>
    </row>
  </sheetData>
  <mergeCells count="12">
    <mergeCell ref="A1:A2"/>
    <mergeCell ref="B1:D1"/>
    <mergeCell ref="E1:G1"/>
    <mergeCell ref="H1:J1"/>
    <mergeCell ref="L1:L2"/>
    <mergeCell ref="L9:L10"/>
    <mergeCell ref="M9:O9"/>
    <mergeCell ref="P9:R9"/>
    <mergeCell ref="S9:U9"/>
    <mergeCell ref="M1:O1"/>
    <mergeCell ref="P1:R1"/>
    <mergeCell ref="S1:U1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U34"/>
  <sheetViews>
    <sheetView workbookViewId="0">
      <selection activeCell="C23" sqref="C23"/>
    </sheetView>
  </sheetViews>
  <sheetFormatPr defaultRowHeight="16.2" x14ac:dyDescent="0.3"/>
  <cols>
    <col min="2" max="4" width="10.44140625" bestFit="1" customWidth="1"/>
  </cols>
  <sheetData>
    <row r="1" spans="1:73" x14ac:dyDescent="0.3">
      <c r="A1" s="105" t="s">
        <v>28</v>
      </c>
      <c r="B1" s="106" t="s">
        <v>1</v>
      </c>
      <c r="C1" s="106"/>
      <c r="D1" s="106"/>
      <c r="E1" s="106" t="s">
        <v>5</v>
      </c>
      <c r="F1" s="106"/>
      <c r="G1" s="106"/>
      <c r="H1" s="106" t="s">
        <v>6</v>
      </c>
      <c r="I1" s="106"/>
      <c r="J1" s="107"/>
      <c r="K1" s="106" t="s">
        <v>1</v>
      </c>
      <c r="L1" s="106"/>
      <c r="M1" s="106"/>
      <c r="N1" s="106" t="s">
        <v>5</v>
      </c>
      <c r="O1" s="106"/>
      <c r="P1" s="106"/>
      <c r="Q1" s="106" t="s">
        <v>6</v>
      </c>
      <c r="R1" s="106"/>
      <c r="S1" s="107"/>
      <c r="T1" s="106" t="s">
        <v>1</v>
      </c>
      <c r="U1" s="106"/>
      <c r="V1" s="106"/>
      <c r="W1" s="106" t="s">
        <v>5</v>
      </c>
      <c r="X1" s="106"/>
      <c r="Y1" s="106"/>
      <c r="Z1" s="106" t="s">
        <v>6</v>
      </c>
      <c r="AA1" s="106"/>
      <c r="AB1" s="107"/>
      <c r="AC1" s="106" t="s">
        <v>1</v>
      </c>
      <c r="AD1" s="106"/>
      <c r="AE1" s="106"/>
      <c r="AF1" s="106" t="s">
        <v>5</v>
      </c>
      <c r="AG1" s="106"/>
      <c r="AH1" s="106"/>
      <c r="AI1" s="106" t="s">
        <v>6</v>
      </c>
      <c r="AJ1" s="106"/>
      <c r="AK1" s="107"/>
      <c r="AL1" s="106" t="s">
        <v>1</v>
      </c>
      <c r="AM1" s="106"/>
      <c r="AN1" s="106"/>
      <c r="AO1" s="106" t="s">
        <v>5</v>
      </c>
      <c r="AP1" s="106"/>
      <c r="AQ1" s="106"/>
      <c r="AR1" s="106" t="s">
        <v>6</v>
      </c>
      <c r="AS1" s="106"/>
      <c r="AT1" s="107"/>
      <c r="AU1" s="106" t="s">
        <v>1</v>
      </c>
      <c r="AV1" s="106"/>
      <c r="AW1" s="106"/>
      <c r="AX1" s="106" t="s">
        <v>5</v>
      </c>
      <c r="AY1" s="106"/>
      <c r="AZ1" s="106"/>
      <c r="BA1" s="106" t="s">
        <v>6</v>
      </c>
      <c r="BB1" s="106"/>
      <c r="BC1" s="107"/>
      <c r="BD1" s="106" t="s">
        <v>1</v>
      </c>
      <c r="BE1" s="106"/>
      <c r="BF1" s="106"/>
      <c r="BG1" s="106" t="s">
        <v>5</v>
      </c>
      <c r="BH1" s="106"/>
      <c r="BI1" s="106"/>
      <c r="BJ1" s="106" t="s">
        <v>6</v>
      </c>
      <c r="BK1" s="106"/>
      <c r="BL1" s="107"/>
      <c r="BM1" s="106" t="s">
        <v>1</v>
      </c>
      <c r="BN1" s="106"/>
      <c r="BO1" s="106"/>
      <c r="BP1" s="106" t="s">
        <v>5</v>
      </c>
      <c r="BQ1" s="106"/>
      <c r="BR1" s="106"/>
      <c r="BS1" s="106" t="s">
        <v>6</v>
      </c>
      <c r="BT1" s="106"/>
      <c r="BU1" s="107"/>
    </row>
    <row r="2" spans="1:73" x14ac:dyDescent="0.3">
      <c r="A2" s="105"/>
      <c r="B2" s="10" t="s">
        <v>2</v>
      </c>
      <c r="C2" s="6" t="s">
        <v>3</v>
      </c>
      <c r="D2" s="7" t="s">
        <v>4</v>
      </c>
      <c r="E2" s="10" t="s">
        <v>7</v>
      </c>
      <c r="F2" s="6" t="s">
        <v>3</v>
      </c>
      <c r="G2" s="7" t="s">
        <v>4</v>
      </c>
      <c r="H2" s="10" t="s">
        <v>7</v>
      </c>
      <c r="I2" s="6" t="s">
        <v>3</v>
      </c>
      <c r="J2" s="8" t="s">
        <v>4</v>
      </c>
      <c r="K2" s="10" t="s">
        <v>2</v>
      </c>
      <c r="L2" s="6" t="s">
        <v>3</v>
      </c>
      <c r="M2" s="7" t="s">
        <v>4</v>
      </c>
      <c r="N2" s="10" t="s">
        <v>7</v>
      </c>
      <c r="O2" s="6" t="s">
        <v>3</v>
      </c>
      <c r="P2" s="7" t="s">
        <v>4</v>
      </c>
      <c r="Q2" s="10" t="s">
        <v>7</v>
      </c>
      <c r="R2" s="6" t="s">
        <v>3</v>
      </c>
      <c r="S2" s="8" t="s">
        <v>4</v>
      </c>
      <c r="T2" s="10" t="s">
        <v>2</v>
      </c>
      <c r="U2" s="6" t="s">
        <v>3</v>
      </c>
      <c r="V2" s="7" t="s">
        <v>4</v>
      </c>
      <c r="W2" s="10" t="s">
        <v>7</v>
      </c>
      <c r="X2" s="6" t="s">
        <v>3</v>
      </c>
      <c r="Y2" s="7" t="s">
        <v>4</v>
      </c>
      <c r="Z2" s="10" t="s">
        <v>7</v>
      </c>
      <c r="AA2" s="6" t="s">
        <v>3</v>
      </c>
      <c r="AB2" s="8" t="s">
        <v>4</v>
      </c>
      <c r="AC2" s="10" t="s">
        <v>2</v>
      </c>
      <c r="AD2" s="6" t="s">
        <v>3</v>
      </c>
      <c r="AE2" s="7" t="s">
        <v>4</v>
      </c>
      <c r="AF2" s="10" t="s">
        <v>7</v>
      </c>
      <c r="AG2" s="6" t="s">
        <v>3</v>
      </c>
      <c r="AH2" s="7" t="s">
        <v>4</v>
      </c>
      <c r="AI2" s="10" t="s">
        <v>7</v>
      </c>
      <c r="AJ2" s="6" t="s">
        <v>3</v>
      </c>
      <c r="AK2" s="8" t="s">
        <v>4</v>
      </c>
      <c r="AL2" s="10" t="s">
        <v>2</v>
      </c>
      <c r="AM2" s="6" t="s">
        <v>3</v>
      </c>
      <c r="AN2" s="7" t="s">
        <v>4</v>
      </c>
      <c r="AO2" s="10" t="s">
        <v>7</v>
      </c>
      <c r="AP2" s="6" t="s">
        <v>3</v>
      </c>
      <c r="AQ2" s="7" t="s">
        <v>4</v>
      </c>
      <c r="AR2" s="10" t="s">
        <v>7</v>
      </c>
      <c r="AS2" s="6" t="s">
        <v>3</v>
      </c>
      <c r="AT2" s="8" t="s">
        <v>4</v>
      </c>
      <c r="AU2" s="10" t="s">
        <v>2</v>
      </c>
      <c r="AV2" s="6" t="s">
        <v>3</v>
      </c>
      <c r="AW2" s="7" t="s">
        <v>4</v>
      </c>
      <c r="AX2" s="10" t="s">
        <v>7</v>
      </c>
      <c r="AY2" s="6" t="s">
        <v>3</v>
      </c>
      <c r="AZ2" s="7" t="s">
        <v>4</v>
      </c>
      <c r="BA2" s="10" t="s">
        <v>7</v>
      </c>
      <c r="BB2" s="6" t="s">
        <v>3</v>
      </c>
      <c r="BC2" s="8" t="s">
        <v>4</v>
      </c>
      <c r="BD2" s="10" t="s">
        <v>2</v>
      </c>
      <c r="BE2" s="6" t="s">
        <v>3</v>
      </c>
      <c r="BF2" s="7" t="s">
        <v>4</v>
      </c>
      <c r="BG2" s="10" t="s">
        <v>7</v>
      </c>
      <c r="BH2" s="6" t="s">
        <v>3</v>
      </c>
      <c r="BI2" s="7" t="s">
        <v>4</v>
      </c>
      <c r="BJ2" s="10" t="s">
        <v>7</v>
      </c>
      <c r="BK2" s="6" t="s">
        <v>3</v>
      </c>
      <c r="BL2" s="8" t="s">
        <v>4</v>
      </c>
      <c r="BM2" s="10" t="s">
        <v>2</v>
      </c>
      <c r="BN2" s="6" t="s">
        <v>3</v>
      </c>
      <c r="BO2" s="7" t="s">
        <v>4</v>
      </c>
      <c r="BP2" s="10" t="s">
        <v>7</v>
      </c>
      <c r="BQ2" s="6" t="s">
        <v>3</v>
      </c>
      <c r="BR2" s="7" t="s">
        <v>4</v>
      </c>
      <c r="BS2" s="10" t="s">
        <v>7</v>
      </c>
      <c r="BT2" s="6" t="s">
        <v>3</v>
      </c>
      <c r="BU2" s="8" t="s">
        <v>4</v>
      </c>
    </row>
    <row r="3" spans="1:73" x14ac:dyDescent="0.3">
      <c r="A3" s="69" t="s">
        <v>29</v>
      </c>
      <c r="B3" s="13">
        <v>183828</v>
      </c>
      <c r="C3" s="14">
        <v>87740</v>
      </c>
      <c r="D3" s="14">
        <v>96088</v>
      </c>
      <c r="E3" s="14">
        <v>88335</v>
      </c>
      <c r="F3" s="14">
        <v>41665</v>
      </c>
      <c r="G3" s="14">
        <v>46670</v>
      </c>
      <c r="H3" s="14">
        <v>95493</v>
      </c>
      <c r="I3" s="14">
        <v>46075</v>
      </c>
      <c r="J3" s="15">
        <v>49418</v>
      </c>
      <c r="K3" s="13">
        <v>51358</v>
      </c>
      <c r="L3" s="14">
        <v>25588</v>
      </c>
      <c r="M3" s="14">
        <v>25770</v>
      </c>
      <c r="N3" s="14">
        <v>25462</v>
      </c>
      <c r="O3" s="14">
        <v>12652</v>
      </c>
      <c r="P3" s="14">
        <v>12810</v>
      </c>
      <c r="Q3" s="14">
        <v>25896</v>
      </c>
      <c r="R3" s="14">
        <v>12936</v>
      </c>
      <c r="S3" s="15">
        <v>12960</v>
      </c>
      <c r="T3" s="13">
        <v>130740</v>
      </c>
      <c r="U3" s="14">
        <v>61068</v>
      </c>
      <c r="V3" s="14">
        <v>69672</v>
      </c>
      <c r="W3" s="14">
        <v>62009</v>
      </c>
      <c r="X3" s="14">
        <v>28472</v>
      </c>
      <c r="Y3" s="14">
        <v>33537</v>
      </c>
      <c r="Z3" s="14">
        <v>68731</v>
      </c>
      <c r="AA3" s="14">
        <v>32596</v>
      </c>
      <c r="AB3" s="15">
        <v>36135</v>
      </c>
      <c r="AC3" s="13">
        <v>692</v>
      </c>
      <c r="AD3" s="14">
        <v>670</v>
      </c>
      <c r="AE3" s="14">
        <v>22</v>
      </c>
      <c r="AF3" s="14">
        <v>345</v>
      </c>
      <c r="AG3" s="14">
        <v>334</v>
      </c>
      <c r="AH3" s="14">
        <v>11</v>
      </c>
      <c r="AI3" s="14">
        <v>347</v>
      </c>
      <c r="AJ3" s="14">
        <v>336</v>
      </c>
      <c r="AK3" s="15">
        <v>11</v>
      </c>
      <c r="AL3" s="13">
        <v>0</v>
      </c>
      <c r="AM3" s="14">
        <v>0</v>
      </c>
      <c r="AN3" s="14">
        <v>0</v>
      </c>
      <c r="AO3" s="14">
        <v>0</v>
      </c>
      <c r="AP3" s="14">
        <v>0</v>
      </c>
      <c r="AQ3" s="14">
        <v>0</v>
      </c>
      <c r="AR3" s="14">
        <v>0</v>
      </c>
      <c r="AS3" s="14">
        <v>0</v>
      </c>
      <c r="AT3" s="15">
        <v>0</v>
      </c>
      <c r="AU3" s="13">
        <v>330</v>
      </c>
      <c r="AV3" s="14">
        <v>124</v>
      </c>
      <c r="AW3" s="14">
        <v>206</v>
      </c>
      <c r="AX3" s="14">
        <v>165</v>
      </c>
      <c r="AY3" s="14">
        <v>62</v>
      </c>
      <c r="AZ3" s="14">
        <v>103</v>
      </c>
      <c r="BA3" s="14">
        <v>165</v>
      </c>
      <c r="BB3" s="14">
        <v>62</v>
      </c>
      <c r="BC3" s="15">
        <v>103</v>
      </c>
      <c r="BD3" s="13">
        <v>378</v>
      </c>
      <c r="BE3" s="14">
        <v>166</v>
      </c>
      <c r="BF3" s="14">
        <v>212</v>
      </c>
      <c r="BG3" s="14">
        <v>189</v>
      </c>
      <c r="BH3" s="14">
        <v>83</v>
      </c>
      <c r="BI3" s="14">
        <v>106</v>
      </c>
      <c r="BJ3" s="14">
        <v>189</v>
      </c>
      <c r="BK3" s="14">
        <v>83</v>
      </c>
      <c r="BL3" s="15">
        <v>106</v>
      </c>
      <c r="BM3" s="13">
        <v>330</v>
      </c>
      <c r="BN3" s="14">
        <v>124</v>
      </c>
      <c r="BO3" s="14">
        <v>206</v>
      </c>
      <c r="BP3" s="14">
        <v>165</v>
      </c>
      <c r="BQ3" s="14">
        <v>62</v>
      </c>
      <c r="BR3" s="14">
        <v>103</v>
      </c>
      <c r="BS3" s="14">
        <v>165</v>
      </c>
      <c r="BT3" s="14">
        <v>62</v>
      </c>
      <c r="BU3" s="15">
        <v>103</v>
      </c>
    </row>
    <row r="4" spans="1:73" x14ac:dyDescent="0.3">
      <c r="A4" s="11" t="s">
        <v>9</v>
      </c>
      <c r="B4" s="13">
        <v>159719</v>
      </c>
      <c r="C4" s="14">
        <v>71247</v>
      </c>
      <c r="D4" s="14">
        <v>88472</v>
      </c>
      <c r="E4" s="14">
        <v>78742</v>
      </c>
      <c r="F4" s="14">
        <v>35085</v>
      </c>
      <c r="G4" s="14">
        <v>43657</v>
      </c>
      <c r="H4" s="14">
        <v>80977</v>
      </c>
      <c r="I4" s="14">
        <v>36162</v>
      </c>
      <c r="J4" s="15">
        <v>44815</v>
      </c>
      <c r="K4" s="13">
        <v>41180</v>
      </c>
      <c r="L4" s="14">
        <v>19563</v>
      </c>
      <c r="M4" s="14">
        <v>21617</v>
      </c>
      <c r="N4" s="14">
        <v>20687</v>
      </c>
      <c r="O4" s="14">
        <v>9824</v>
      </c>
      <c r="P4" s="14">
        <v>10863</v>
      </c>
      <c r="Q4" s="14">
        <v>20493</v>
      </c>
      <c r="R4" s="14">
        <v>9739</v>
      </c>
      <c r="S4" s="15">
        <v>10754</v>
      </c>
      <c r="T4" s="13">
        <v>117501</v>
      </c>
      <c r="U4" s="14">
        <v>51270</v>
      </c>
      <c r="V4" s="14">
        <v>66231</v>
      </c>
      <c r="W4" s="14">
        <v>57536</v>
      </c>
      <c r="X4" s="14">
        <v>25054</v>
      </c>
      <c r="Y4" s="14">
        <v>32482</v>
      </c>
      <c r="Z4" s="14">
        <v>59965</v>
      </c>
      <c r="AA4" s="14">
        <v>26216</v>
      </c>
      <c r="AB4" s="15">
        <v>33749</v>
      </c>
      <c r="AC4" s="13">
        <v>0</v>
      </c>
      <c r="AD4" s="14">
        <v>0</v>
      </c>
      <c r="AE4" s="14">
        <v>0</v>
      </c>
      <c r="AF4" s="14">
        <v>0</v>
      </c>
      <c r="AG4" s="14">
        <v>0</v>
      </c>
      <c r="AH4" s="14">
        <v>0</v>
      </c>
      <c r="AI4" s="14">
        <v>0</v>
      </c>
      <c r="AJ4" s="14">
        <v>0</v>
      </c>
      <c r="AK4" s="15">
        <v>0</v>
      </c>
      <c r="AL4" s="13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5">
        <v>0</v>
      </c>
      <c r="AU4" s="13">
        <v>330</v>
      </c>
      <c r="AV4" s="14">
        <v>124</v>
      </c>
      <c r="AW4" s="14">
        <v>206</v>
      </c>
      <c r="AX4" s="14">
        <v>165</v>
      </c>
      <c r="AY4" s="14">
        <v>62</v>
      </c>
      <c r="AZ4" s="14">
        <v>103</v>
      </c>
      <c r="BA4" s="14">
        <v>165</v>
      </c>
      <c r="BB4" s="14">
        <v>62</v>
      </c>
      <c r="BC4" s="15">
        <v>103</v>
      </c>
      <c r="BD4" s="13">
        <v>378</v>
      </c>
      <c r="BE4" s="14">
        <v>166</v>
      </c>
      <c r="BF4" s="14">
        <v>212</v>
      </c>
      <c r="BG4" s="14">
        <v>189</v>
      </c>
      <c r="BH4" s="14">
        <v>83</v>
      </c>
      <c r="BI4" s="14">
        <v>106</v>
      </c>
      <c r="BJ4" s="14">
        <v>189</v>
      </c>
      <c r="BK4" s="14">
        <v>83</v>
      </c>
      <c r="BL4" s="15">
        <v>106</v>
      </c>
      <c r="BM4" s="13">
        <v>330</v>
      </c>
      <c r="BN4" s="14">
        <v>124</v>
      </c>
      <c r="BO4" s="14">
        <v>206</v>
      </c>
      <c r="BP4" s="14">
        <v>165</v>
      </c>
      <c r="BQ4" s="14">
        <v>62</v>
      </c>
      <c r="BR4" s="14">
        <v>103</v>
      </c>
      <c r="BS4" s="14">
        <v>165</v>
      </c>
      <c r="BT4" s="14">
        <v>62</v>
      </c>
      <c r="BU4" s="15">
        <v>103</v>
      </c>
    </row>
    <row r="5" spans="1:73" x14ac:dyDescent="0.3">
      <c r="A5" s="11" t="s">
        <v>10</v>
      </c>
      <c r="B5" s="13">
        <v>24109</v>
      </c>
      <c r="C5" s="14">
        <v>16493</v>
      </c>
      <c r="D5" s="14">
        <v>7616</v>
      </c>
      <c r="E5" s="14">
        <v>9593</v>
      </c>
      <c r="F5" s="14">
        <v>6580</v>
      </c>
      <c r="G5" s="14">
        <v>3013</v>
      </c>
      <c r="H5" s="14">
        <v>14516</v>
      </c>
      <c r="I5" s="14">
        <v>9913</v>
      </c>
      <c r="J5" s="15">
        <v>4603</v>
      </c>
      <c r="K5" s="13">
        <v>10178</v>
      </c>
      <c r="L5" s="14">
        <v>6025</v>
      </c>
      <c r="M5" s="14">
        <v>4153</v>
      </c>
      <c r="N5" s="14">
        <v>4775</v>
      </c>
      <c r="O5" s="14">
        <v>2828</v>
      </c>
      <c r="P5" s="14">
        <v>1947</v>
      </c>
      <c r="Q5" s="14">
        <v>5403</v>
      </c>
      <c r="R5" s="14">
        <v>3197</v>
      </c>
      <c r="S5" s="15">
        <v>2206</v>
      </c>
      <c r="T5" s="13">
        <v>13239</v>
      </c>
      <c r="U5" s="14">
        <v>9798</v>
      </c>
      <c r="V5" s="14">
        <v>3441</v>
      </c>
      <c r="W5" s="14">
        <v>4473</v>
      </c>
      <c r="X5" s="14">
        <v>3418</v>
      </c>
      <c r="Y5" s="14">
        <v>1055</v>
      </c>
      <c r="Z5" s="14">
        <v>8766</v>
      </c>
      <c r="AA5" s="14">
        <v>6380</v>
      </c>
      <c r="AB5" s="15">
        <v>2386</v>
      </c>
      <c r="AC5" s="13">
        <v>692</v>
      </c>
      <c r="AD5" s="14">
        <v>670</v>
      </c>
      <c r="AE5" s="14">
        <v>22</v>
      </c>
      <c r="AF5" s="14">
        <v>345</v>
      </c>
      <c r="AG5" s="14">
        <v>334</v>
      </c>
      <c r="AH5" s="14">
        <v>11</v>
      </c>
      <c r="AI5" s="14">
        <v>347</v>
      </c>
      <c r="AJ5" s="14">
        <v>336</v>
      </c>
      <c r="AK5" s="15">
        <v>11</v>
      </c>
      <c r="AL5" s="13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5">
        <v>0</v>
      </c>
      <c r="AU5" s="13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5">
        <v>0</v>
      </c>
      <c r="BD5" s="13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0</v>
      </c>
      <c r="BK5" s="14">
        <v>0</v>
      </c>
      <c r="BL5" s="15">
        <v>0</v>
      </c>
      <c r="BM5" s="13">
        <v>0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5">
        <v>0</v>
      </c>
    </row>
    <row r="6" spans="1:73" x14ac:dyDescent="0.3">
      <c r="A6" t="s">
        <v>205</v>
      </c>
    </row>
    <row r="8" spans="1:73" x14ac:dyDescent="0.3">
      <c r="K8" t="s">
        <v>30</v>
      </c>
      <c r="T8" t="s">
        <v>31</v>
      </c>
      <c r="AC8" t="s">
        <v>32</v>
      </c>
      <c r="AL8" t="s">
        <v>33</v>
      </c>
      <c r="AU8" t="s">
        <v>34</v>
      </c>
      <c r="BD8" t="s">
        <v>35</v>
      </c>
      <c r="BM8" t="s">
        <v>36</v>
      </c>
    </row>
    <row r="9" spans="1:73" x14ac:dyDescent="0.3">
      <c r="A9">
        <v>11502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</row>
    <row r="10" spans="1:73" x14ac:dyDescent="0.3">
      <c r="B10" s="21">
        <v>66856</v>
      </c>
      <c r="C10" s="21">
        <v>33660</v>
      </c>
      <c r="D10" s="21">
        <v>33196</v>
      </c>
      <c r="E10" s="21">
        <v>31695</v>
      </c>
      <c r="F10" s="21">
        <v>15798</v>
      </c>
      <c r="G10" s="21">
        <v>15897</v>
      </c>
      <c r="H10" s="21">
        <v>35161</v>
      </c>
      <c r="I10" s="21">
        <v>17862</v>
      </c>
      <c r="J10" s="21">
        <v>17299</v>
      </c>
      <c r="K10" s="21">
        <v>15407</v>
      </c>
      <c r="L10" s="21">
        <v>7968</v>
      </c>
      <c r="M10" s="21">
        <v>7439</v>
      </c>
      <c r="N10" s="21">
        <v>8431</v>
      </c>
      <c r="O10" s="21">
        <v>4320</v>
      </c>
      <c r="P10" s="21">
        <v>4111</v>
      </c>
      <c r="Q10" s="21">
        <v>6976</v>
      </c>
      <c r="R10" s="21">
        <v>3648</v>
      </c>
      <c r="S10" s="21">
        <v>3328</v>
      </c>
      <c r="T10" s="21">
        <v>51108</v>
      </c>
      <c r="U10" s="21">
        <v>25364</v>
      </c>
      <c r="V10" s="21">
        <v>25744</v>
      </c>
      <c r="W10" s="21">
        <v>23103</v>
      </c>
      <c r="X10" s="21">
        <v>11323</v>
      </c>
      <c r="Y10" s="21">
        <v>11780</v>
      </c>
      <c r="Z10" s="21">
        <v>28005</v>
      </c>
      <c r="AA10" s="21">
        <v>14041</v>
      </c>
      <c r="AB10" s="21">
        <v>13964</v>
      </c>
      <c r="AC10" s="21">
        <v>341</v>
      </c>
      <c r="AD10" s="21">
        <v>328</v>
      </c>
      <c r="AE10" s="21">
        <v>13</v>
      </c>
      <c r="AF10" s="21">
        <v>161</v>
      </c>
      <c r="AG10" s="21">
        <v>155</v>
      </c>
      <c r="AH10" s="21">
        <v>6</v>
      </c>
      <c r="AI10" s="21">
        <v>180</v>
      </c>
      <c r="AJ10" s="21">
        <v>173</v>
      </c>
      <c r="AK10" s="21">
        <v>7</v>
      </c>
      <c r="AL10" s="21">
        <v>0</v>
      </c>
      <c r="AM10" s="21">
        <v>0</v>
      </c>
      <c r="AN10" s="21">
        <v>0</v>
      </c>
      <c r="AO10" s="21">
        <v>0</v>
      </c>
      <c r="AP10" s="21">
        <v>0</v>
      </c>
      <c r="AQ10" s="21">
        <v>0</v>
      </c>
      <c r="AR10" s="21">
        <v>0</v>
      </c>
      <c r="AS10" s="21">
        <v>0</v>
      </c>
      <c r="AT10" s="21">
        <v>0</v>
      </c>
      <c r="AU10" s="21">
        <v>0</v>
      </c>
      <c r="AV10" s="21">
        <v>0</v>
      </c>
      <c r="AW10" s="21">
        <v>0</v>
      </c>
      <c r="AX10" s="21">
        <v>0</v>
      </c>
      <c r="AY10" s="21">
        <v>0</v>
      </c>
      <c r="AZ10" s="21">
        <v>0</v>
      </c>
      <c r="BA10" s="21">
        <v>0</v>
      </c>
      <c r="BB10" s="21">
        <v>0</v>
      </c>
      <c r="BC10" s="21">
        <v>0</v>
      </c>
      <c r="BD10" s="21">
        <v>0</v>
      </c>
      <c r="BE10" s="21">
        <v>0</v>
      </c>
      <c r="BF10" s="21">
        <v>0</v>
      </c>
      <c r="BG10" s="21">
        <v>0</v>
      </c>
      <c r="BH10" s="21">
        <v>0</v>
      </c>
      <c r="BI10" s="21">
        <v>0</v>
      </c>
      <c r="BJ10" s="21">
        <v>0</v>
      </c>
      <c r="BK10" s="21">
        <v>0</v>
      </c>
      <c r="BL10" s="21">
        <v>0</v>
      </c>
      <c r="BM10" s="21">
        <v>0</v>
      </c>
      <c r="BN10" s="21">
        <v>0</v>
      </c>
      <c r="BO10" s="21">
        <v>0</v>
      </c>
      <c r="BP10" s="21">
        <v>0</v>
      </c>
      <c r="BQ10" s="21">
        <v>0</v>
      </c>
      <c r="BR10" s="21">
        <v>0</v>
      </c>
      <c r="BS10" s="21">
        <v>0</v>
      </c>
      <c r="BT10" s="21">
        <v>0</v>
      </c>
      <c r="BU10" s="21">
        <v>0</v>
      </c>
    </row>
    <row r="11" spans="1:73" x14ac:dyDescent="0.3">
      <c r="B11" s="21">
        <v>50324</v>
      </c>
      <c r="C11" s="21">
        <v>23012</v>
      </c>
      <c r="D11" s="21">
        <v>27312</v>
      </c>
      <c r="E11" s="21">
        <v>24821</v>
      </c>
      <c r="F11" s="21">
        <v>11358</v>
      </c>
      <c r="G11" s="21">
        <v>13463</v>
      </c>
      <c r="H11" s="21">
        <v>25503</v>
      </c>
      <c r="I11" s="21">
        <v>11654</v>
      </c>
      <c r="J11" s="21">
        <v>13849</v>
      </c>
      <c r="K11" s="21">
        <v>7877</v>
      </c>
      <c r="L11" s="21">
        <v>3705</v>
      </c>
      <c r="M11" s="21">
        <v>4172</v>
      </c>
      <c r="N11" s="21">
        <v>4836</v>
      </c>
      <c r="O11" s="21">
        <v>2290</v>
      </c>
      <c r="P11" s="21">
        <v>2546</v>
      </c>
      <c r="Q11" s="21">
        <v>3041</v>
      </c>
      <c r="R11" s="21">
        <v>1415</v>
      </c>
      <c r="S11" s="21">
        <v>1626</v>
      </c>
      <c r="T11" s="21">
        <v>42447</v>
      </c>
      <c r="U11" s="21">
        <v>19307</v>
      </c>
      <c r="V11" s="21">
        <v>23140</v>
      </c>
      <c r="W11" s="21">
        <v>19985</v>
      </c>
      <c r="X11" s="21">
        <v>9068</v>
      </c>
      <c r="Y11" s="21">
        <v>10917</v>
      </c>
      <c r="Z11" s="21">
        <v>22462</v>
      </c>
      <c r="AA11" s="21">
        <v>10239</v>
      </c>
      <c r="AB11" s="21">
        <v>12223</v>
      </c>
      <c r="AC11" s="21">
        <v>0</v>
      </c>
      <c r="AD11" s="21">
        <v>0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>
        <v>0</v>
      </c>
      <c r="AQ11" s="21">
        <v>0</v>
      </c>
      <c r="AR11" s="21">
        <v>0</v>
      </c>
      <c r="AS11" s="21">
        <v>0</v>
      </c>
      <c r="AT11" s="21">
        <v>0</v>
      </c>
      <c r="AU11" s="21">
        <v>0</v>
      </c>
      <c r="AV11" s="21">
        <v>0</v>
      </c>
      <c r="AW11" s="21">
        <v>0</v>
      </c>
      <c r="AX11" s="21">
        <v>0</v>
      </c>
      <c r="AY11" s="21">
        <v>0</v>
      </c>
      <c r="AZ11" s="21">
        <v>0</v>
      </c>
      <c r="BA11" s="21">
        <v>0</v>
      </c>
      <c r="BB11" s="21">
        <v>0</v>
      </c>
      <c r="BC11" s="21">
        <v>0</v>
      </c>
      <c r="BD11" s="21">
        <v>0</v>
      </c>
      <c r="BE11" s="21">
        <v>0</v>
      </c>
      <c r="BF11" s="21">
        <v>0</v>
      </c>
      <c r="BG11" s="21">
        <v>0</v>
      </c>
      <c r="BH11" s="21">
        <v>0</v>
      </c>
      <c r="BI11" s="21">
        <v>0</v>
      </c>
      <c r="BJ11" s="21">
        <v>0</v>
      </c>
      <c r="BK11" s="21">
        <v>0</v>
      </c>
      <c r="BL11" s="21">
        <v>0</v>
      </c>
      <c r="BM11" s="21">
        <v>0</v>
      </c>
      <c r="BN11" s="21">
        <v>0</v>
      </c>
      <c r="BO11" s="21">
        <v>0</v>
      </c>
      <c r="BP11" s="21">
        <v>0</v>
      </c>
      <c r="BQ11" s="21">
        <v>0</v>
      </c>
      <c r="BR11" s="21">
        <v>0</v>
      </c>
      <c r="BS11" s="21">
        <v>0</v>
      </c>
      <c r="BT11" s="21">
        <v>0</v>
      </c>
      <c r="BU11" s="21">
        <v>0</v>
      </c>
    </row>
    <row r="12" spans="1:73" x14ac:dyDescent="0.3">
      <c r="B12" s="21">
        <v>16532</v>
      </c>
      <c r="C12" s="21">
        <v>10648</v>
      </c>
      <c r="D12" s="21">
        <v>5884</v>
      </c>
      <c r="E12" s="21">
        <v>6874</v>
      </c>
      <c r="F12" s="21">
        <v>4440</v>
      </c>
      <c r="G12" s="21">
        <v>2434</v>
      </c>
      <c r="H12" s="21">
        <v>9658</v>
      </c>
      <c r="I12" s="21">
        <v>6208</v>
      </c>
      <c r="J12" s="21">
        <v>3450</v>
      </c>
      <c r="K12" s="21">
        <v>7530</v>
      </c>
      <c r="L12" s="21">
        <v>4263</v>
      </c>
      <c r="M12" s="21">
        <v>3267</v>
      </c>
      <c r="N12" s="21">
        <v>3595</v>
      </c>
      <c r="O12" s="21">
        <v>2030</v>
      </c>
      <c r="P12" s="21">
        <v>1565</v>
      </c>
      <c r="Q12" s="21">
        <v>3935</v>
      </c>
      <c r="R12" s="21">
        <v>2233</v>
      </c>
      <c r="S12" s="21">
        <v>1702</v>
      </c>
      <c r="T12" s="21">
        <v>8661</v>
      </c>
      <c r="U12" s="21">
        <v>6057</v>
      </c>
      <c r="V12" s="21">
        <v>2604</v>
      </c>
      <c r="W12" s="21">
        <v>3118</v>
      </c>
      <c r="X12" s="21">
        <v>2255</v>
      </c>
      <c r="Y12" s="21">
        <v>863</v>
      </c>
      <c r="Z12" s="21">
        <v>5543</v>
      </c>
      <c r="AA12" s="21">
        <v>3802</v>
      </c>
      <c r="AB12" s="21">
        <v>1741</v>
      </c>
      <c r="AC12" s="21">
        <v>341</v>
      </c>
      <c r="AD12" s="21">
        <v>328</v>
      </c>
      <c r="AE12" s="21">
        <v>13</v>
      </c>
      <c r="AF12" s="21">
        <v>161</v>
      </c>
      <c r="AG12" s="21">
        <v>155</v>
      </c>
      <c r="AH12" s="21">
        <v>6</v>
      </c>
      <c r="AI12" s="21">
        <v>180</v>
      </c>
      <c r="AJ12" s="21">
        <v>173</v>
      </c>
      <c r="AK12" s="21">
        <v>7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1">
        <v>0</v>
      </c>
      <c r="BT12" s="21">
        <v>0</v>
      </c>
      <c r="BU12" s="21">
        <v>0</v>
      </c>
    </row>
    <row r="15" spans="1:73" x14ac:dyDescent="0.3">
      <c r="A15" s="53" t="s">
        <v>92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M15" s="30"/>
      <c r="BN15" s="30"/>
      <c r="BO15" s="30"/>
      <c r="BP15" s="30"/>
      <c r="BQ15" s="30"/>
      <c r="BR15" s="30"/>
      <c r="BS15" s="30"/>
      <c r="BT15" s="30"/>
      <c r="BU15" s="30"/>
    </row>
    <row r="16" spans="1:73" x14ac:dyDescent="0.3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</row>
    <row r="17" spans="1:73" x14ac:dyDescent="0.3">
      <c r="A17" t="s">
        <v>191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</row>
    <row r="18" spans="1:73" x14ac:dyDescent="0.3">
      <c r="A18" s="51"/>
      <c r="B18" s="52" t="s">
        <v>93</v>
      </c>
      <c r="C18" s="52" t="s">
        <v>94</v>
      </c>
      <c r="D18" s="52" t="s">
        <v>95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J18" s="30"/>
      <c r="BK18" s="30"/>
      <c r="BM18" s="30"/>
      <c r="BN18" s="30"/>
      <c r="BO18" s="30"/>
      <c r="BP18" s="30"/>
      <c r="BQ18" s="30"/>
      <c r="BR18" s="30"/>
      <c r="BS18" s="30"/>
      <c r="BT18" s="30"/>
      <c r="BU18" s="30"/>
    </row>
    <row r="19" spans="1:73" x14ac:dyDescent="0.3">
      <c r="A19" s="51" t="s">
        <v>89</v>
      </c>
      <c r="B19" s="13">
        <f>B20+B21</f>
        <v>9334</v>
      </c>
      <c r="C19" s="13">
        <f t="shared" ref="C19:D19" si="0">C20+C21</f>
        <v>4965</v>
      </c>
      <c r="D19" s="13">
        <f t="shared" si="0"/>
        <v>4369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</row>
    <row r="20" spans="1:73" x14ac:dyDescent="0.3">
      <c r="A20" s="51" t="s">
        <v>90</v>
      </c>
      <c r="B20" s="13">
        <f>C20+D20</f>
        <v>9334</v>
      </c>
      <c r="C20" s="13">
        <v>4965</v>
      </c>
      <c r="D20" s="13">
        <v>4369</v>
      </c>
      <c r="E20" s="30"/>
      <c r="F20" s="30"/>
      <c r="G20" s="30"/>
      <c r="H20" s="30"/>
      <c r="I20" s="30"/>
      <c r="J20" s="30"/>
      <c r="K20" s="68"/>
      <c r="L20" s="30"/>
      <c r="M20" s="30"/>
      <c r="N20" s="30"/>
      <c r="O20" s="67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I20" s="30"/>
      <c r="AJ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J20" s="30"/>
      <c r="BK20" s="30"/>
      <c r="BM20" s="30"/>
      <c r="BN20" s="30"/>
      <c r="BO20" s="30"/>
      <c r="BP20" s="30"/>
      <c r="BQ20" s="30"/>
      <c r="BR20" s="30"/>
      <c r="BS20" s="30"/>
      <c r="BT20" s="30"/>
      <c r="BU20" s="30"/>
    </row>
    <row r="21" spans="1:73" x14ac:dyDescent="0.3">
      <c r="A21" s="51" t="s">
        <v>91</v>
      </c>
      <c r="B21" s="13">
        <f>C21+D21</f>
        <v>0</v>
      </c>
      <c r="C21" s="13">
        <v>0</v>
      </c>
      <c r="D21" s="13">
        <v>0</v>
      </c>
    </row>
    <row r="22" spans="1:73" x14ac:dyDescent="0.3">
      <c r="K22" s="66"/>
      <c r="L22" s="66"/>
      <c r="M22" s="66"/>
      <c r="N22" s="66"/>
      <c r="O22" s="66"/>
    </row>
    <row r="24" spans="1:73" x14ac:dyDescent="0.3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</row>
    <row r="25" spans="1:73" x14ac:dyDescent="0.3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</row>
    <row r="26" spans="1:73" x14ac:dyDescent="0.3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</row>
    <row r="28" spans="1:73" x14ac:dyDescent="0.3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</row>
    <row r="29" spans="1:73" x14ac:dyDescent="0.3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</row>
    <row r="30" spans="1:73" x14ac:dyDescent="0.3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</row>
    <row r="32" spans="1:73" x14ac:dyDescent="0.3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</row>
    <row r="33" spans="2:73" x14ac:dyDescent="0.3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</row>
    <row r="34" spans="2:73" x14ac:dyDescent="0.3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</row>
  </sheetData>
  <mergeCells count="25">
    <mergeCell ref="A1:A2"/>
    <mergeCell ref="B1:D1"/>
    <mergeCell ref="E1:G1"/>
    <mergeCell ref="H1:J1"/>
    <mergeCell ref="K1:M1"/>
    <mergeCell ref="AC1:AE1"/>
    <mergeCell ref="AF1:AH1"/>
    <mergeCell ref="AI1:AK1"/>
    <mergeCell ref="AL1:AN1"/>
    <mergeCell ref="N1:P1"/>
    <mergeCell ref="Q1:S1"/>
    <mergeCell ref="T1:V1"/>
    <mergeCell ref="W1:Y1"/>
    <mergeCell ref="Z1:AB1"/>
    <mergeCell ref="AO1:AQ1"/>
    <mergeCell ref="AR1:AT1"/>
    <mergeCell ref="AU1:AW1"/>
    <mergeCell ref="AX1:AZ1"/>
    <mergeCell ref="BA1:BC1"/>
    <mergeCell ref="BP1:BR1"/>
    <mergeCell ref="BS1:BU1"/>
    <mergeCell ref="BD1:BF1"/>
    <mergeCell ref="BG1:BI1"/>
    <mergeCell ref="BJ1:BL1"/>
    <mergeCell ref="BM1:BO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港務公司總計</vt:lpstr>
      <vt:lpstr>高雄</vt:lpstr>
      <vt:lpstr>基隆</vt:lpstr>
      <vt:lpstr>台中</vt:lpstr>
      <vt:lpstr>臺北</vt:lpstr>
      <vt:lpstr>花蓮</vt:lpstr>
      <vt:lpstr>安平</vt:lpstr>
      <vt:lpstr>蘇澳</vt:lpstr>
      <vt:lpstr>資料庫</vt:lpstr>
      <vt:lpstr>布袋港</vt:lpstr>
      <vt:lpstr>馬公港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許嘉仁</dc:creator>
  <cp:lastModifiedBy>蔡佩璇</cp:lastModifiedBy>
  <cp:lastPrinted>2015-09-17T08:37:04Z</cp:lastPrinted>
  <dcterms:created xsi:type="dcterms:W3CDTF">2015-09-17T08:10:23Z</dcterms:created>
  <dcterms:modified xsi:type="dcterms:W3CDTF">2026-03-19T08:22:00Z</dcterms:modified>
</cp:coreProperties>
</file>